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C2D225679978B9E/Documents/"/>
    </mc:Choice>
  </mc:AlternateContent>
  <xr:revisionPtr revIDLastSave="1" documentId="8_{73403536-3126-4B1F-BBDA-E9D21094AAF4}" xr6:coauthVersionLast="47" xr6:coauthVersionMax="47" xr10:uidLastSave="{CF26CED7-DDA6-46F3-AC27-F8FD5BEEBAA5}"/>
  <bookViews>
    <workbookView xWindow="-108" yWindow="-108" windowWidth="23256" windowHeight="12456" xr2:uid="{00000000-000D-0000-FFFF-FFFF00000000}"/>
  </bookViews>
  <sheets>
    <sheet name="I_P Pipeline TEMPLATE" sheetId="1" r:id="rId1"/>
    <sheet name="database output" sheetId="2" r:id="rId2"/>
    <sheet name="Pivot Table 2" sheetId="3" r:id="rId3"/>
    <sheet name="example" sheetId="4" r:id="rId4"/>
  </sheets>
  <calcPr calcId="191029"/>
  <pivotCaches>
    <pivotCache cacheId="2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C10" i="1"/>
  <c r="I9" i="1"/>
  <c r="I8" i="1"/>
  <c r="I7" i="1"/>
  <c r="I6" i="1"/>
  <c r="I5" i="1"/>
  <c r="I4" i="1"/>
  <c r="I10" i="1" s="1"/>
</calcChain>
</file>

<file path=xl/sharedStrings.xml><?xml version="1.0" encoding="utf-8"?>
<sst xmlns="http://schemas.openxmlformats.org/spreadsheetml/2006/main" count="203" uniqueCount="164">
  <si>
    <t>Report Date</t>
  </si>
  <si>
    <t>Domain</t>
  </si>
  <si>
    <t>Acquire</t>
  </si>
  <si>
    <t>Build Trust</t>
  </si>
  <si>
    <t>Propose</t>
  </si>
  <si>
    <t>Accept</t>
  </si>
  <si>
    <t>Deny</t>
  </si>
  <si>
    <t>Report</t>
  </si>
  <si>
    <t>TOTAL</t>
  </si>
  <si>
    <t>[date]</t>
  </si>
  <si>
    <t>Individuals</t>
  </si>
  <si>
    <t>Foundations</t>
  </si>
  <si>
    <t>Corporations</t>
  </si>
  <si>
    <t>Gov't Agencies</t>
  </si>
  <si>
    <t>Earned Income</t>
  </si>
  <si>
    <t>Impact Capital</t>
  </si>
  <si>
    <t>TOTAL PROSPECTS</t>
  </si>
  <si>
    <t>TOTAL REVENUE (discounted)</t>
  </si>
  <si>
    <t>$</t>
  </si>
  <si>
    <t>[2 weeks ago]</t>
  </si>
  <si>
    <t>Total Prospects</t>
  </si>
  <si>
    <t>[4 weeks ago]</t>
  </si>
  <si>
    <t>[6 weeks ago]</t>
  </si>
  <si>
    <t>...</t>
  </si>
  <si>
    <t>Potential Contacts</t>
  </si>
  <si>
    <t>xx</t>
  </si>
  <si>
    <t>Current Contacts</t>
  </si>
  <si>
    <t>yy</t>
  </si>
  <si>
    <t>Revenue % of Goal</t>
  </si>
  <si>
    <t>%</t>
  </si>
  <si>
    <t>Time remaining in FY</t>
  </si>
  <si>
    <t xml:space="preserve">Investor </t>
  </si>
  <si>
    <t>type</t>
  </si>
  <si>
    <t>stage</t>
  </si>
  <si>
    <t>proposal</t>
  </si>
  <si>
    <t>weight</t>
  </si>
  <si>
    <t>RM</t>
  </si>
  <si>
    <t xml:space="preserve">close </t>
  </si>
  <si>
    <t>contact</t>
  </si>
  <si>
    <t>next step</t>
  </si>
  <si>
    <t>Dan Smith</t>
  </si>
  <si>
    <t>I</t>
  </si>
  <si>
    <t>Jeff</t>
  </si>
  <si>
    <t>[text]</t>
  </si>
  <si>
    <t>event 6/2</t>
  </si>
  <si>
    <t>Fran Hart</t>
  </si>
  <si>
    <t>C</t>
  </si>
  <si>
    <t>Sue</t>
  </si>
  <si>
    <t>meeting 6/7</t>
  </si>
  <si>
    <t>Jin Lee</t>
  </si>
  <si>
    <t>proposal 6/9</t>
  </si>
  <si>
    <t>Jo Vasquez</t>
  </si>
  <si>
    <t>A</t>
  </si>
  <si>
    <t>Hank</t>
  </si>
  <si>
    <t>call 6/25</t>
  </si>
  <si>
    <t>Bart Simmons</t>
  </si>
  <si>
    <t>Hans Friedhoff</t>
  </si>
  <si>
    <t>Gerri Jenkins</t>
  </si>
  <si>
    <t>Mary Chen</t>
  </si>
  <si>
    <t>Investor stage</t>
  </si>
  <si>
    <t xml:space="preserve"> </t>
  </si>
  <si>
    <t>Grand Total</t>
  </si>
  <si>
    <t>Contributor Type</t>
  </si>
  <si>
    <t>1 - Acquire</t>
  </si>
  <si>
    <t>2 - Engage</t>
  </si>
  <si>
    <t>3 - Appeal</t>
  </si>
  <si>
    <t>4 - Yes</t>
  </si>
  <si>
    <t>5 - No</t>
  </si>
  <si>
    <t>6 - Report</t>
  </si>
  <si>
    <t>Corporation</t>
  </si>
  <si>
    <t>Endowment</t>
  </si>
  <si>
    <t>Foundation</t>
  </si>
  <si>
    <t>Government Agency</t>
  </si>
  <si>
    <t>Individual</t>
  </si>
  <si>
    <t>Planned Giving</t>
  </si>
  <si>
    <t>Total (July 15, 2024)</t>
  </si>
  <si>
    <t>Total (July 1, 2024)</t>
  </si>
  <si>
    <t>Total (June 17, 2024)</t>
  </si>
  <si>
    <t>Total (June 3, 2024)</t>
  </si>
  <si>
    <t>Total (May 20, 2024)</t>
  </si>
  <si>
    <t>Total (May 6, 2024)</t>
  </si>
  <si>
    <t>Total (Apr. 24, 2024)</t>
  </si>
  <si>
    <t>Total (Apr. 8, 2024)</t>
  </si>
  <si>
    <t>Total (Mar. 25, 2024)</t>
  </si>
  <si>
    <t>Total (Mar. 11, 2024)</t>
  </si>
  <si>
    <t>Total (Feb. 26, 2024)</t>
  </si>
  <si>
    <t>Total (Feb. 12, 2024)</t>
  </si>
  <si>
    <t>Total (Jan. 29, 2024)</t>
  </si>
  <si>
    <t>Total (Jan. 16, 2024)</t>
  </si>
  <si>
    <t>Total (Jan. 2, 2024)</t>
  </si>
  <si>
    <t>Total (Dec. 18, 2023)</t>
  </si>
  <si>
    <t>Total (Dec. 4, 2023)</t>
  </si>
  <si>
    <t>Total (Nov. 20, 2023)</t>
  </si>
  <si>
    <t>Total (Nov. 7, 2023)</t>
  </si>
  <si>
    <t>Total (Oct. 23, 2023)</t>
  </si>
  <si>
    <t>Total (Oct. 9, 2023)</t>
  </si>
  <si>
    <t>Total (Sept. 25, 2023</t>
  </si>
  <si>
    <t>Total (Sept. 11, 2023)</t>
  </si>
  <si>
    <t>Total (August 28, 2023)</t>
  </si>
  <si>
    <t>Total (August 14, 2023)</t>
  </si>
  <si>
    <t>Total (July 31, 2023)</t>
  </si>
  <si>
    <t>Total (July 3, 2023)</t>
  </si>
  <si>
    <t>Discounted Total (July 29, 2024)</t>
  </si>
  <si>
    <t>Discounted Total (July 14, 2024)</t>
  </si>
  <si>
    <t>Discounted Total (July 1, 2024)</t>
  </si>
  <si>
    <t>Discounted Total (June 17, 2024)</t>
  </si>
  <si>
    <t>Discounted Total (June 3, 2024)</t>
  </si>
  <si>
    <t>Discounted Total (May 20, 2024)</t>
  </si>
  <si>
    <t>Discounted Total (May 06, 2024)</t>
  </si>
  <si>
    <t>Discounted Total (Apr. 24, 2024)</t>
  </si>
  <si>
    <t>Discounted Total (Apr. 08, 2024)</t>
  </si>
  <si>
    <t>Discounted Total (Mar. 25, 2024)</t>
  </si>
  <si>
    <t>Discounted Total (March 11, 2024)</t>
  </si>
  <si>
    <t>Discounted Total (Feb. 26, 2024)</t>
  </si>
  <si>
    <t>Discounted Total (Feb. 12, 2024)</t>
  </si>
  <si>
    <t>Discounted Total (Jan. 29, 2024</t>
  </si>
  <si>
    <t>Discounted Total (Jan. 16, 2024)</t>
  </si>
  <si>
    <t>Discounted Total (Jan. 02, 2024)</t>
  </si>
  <si>
    <t>Discounted Total (Dec. 18, 2023)</t>
  </si>
  <si>
    <t>Discounted Total (Dec. 04, 2023)</t>
  </si>
  <si>
    <t>Discounted Total (Nov. 20, 2023)</t>
  </si>
  <si>
    <t>Discounted Total (Nov. 7, 2023)</t>
  </si>
  <si>
    <t>Discounted Total (Oct. 23, 2023)</t>
  </si>
  <si>
    <t>Discounted Total (Oct. 9, 2023)</t>
  </si>
  <si>
    <t>Discounted Total (Sept. 25, 2023)</t>
  </si>
  <si>
    <t>Discounted Total (Sept. 11, 2023)</t>
  </si>
  <si>
    <t>Discounted Total (August 28, 2023)</t>
  </si>
  <si>
    <t>Discounted Total (August 14, 2023)</t>
  </si>
  <si>
    <t>Discouted Total (July 31, 2023)</t>
  </si>
  <si>
    <t>Discounted Total (July 17, 2023)</t>
  </si>
  <si>
    <t>Discounted Total (July 3, 2023)</t>
  </si>
  <si>
    <r>
      <rPr>
        <b/>
        <sz val="11"/>
        <color theme="1"/>
        <rFont val="Calibri"/>
      </rPr>
      <t>Total Contacts</t>
    </r>
    <r>
      <rPr>
        <b/>
        <sz val="11"/>
        <color theme="1"/>
        <rFont val="Calibri"/>
      </rPr>
      <t xml:space="preserve"> (July 15-26, 2024)</t>
    </r>
  </si>
  <si>
    <t>% YTD Internal Revenue Goal:</t>
  </si>
  <si>
    <t>Internal Revenue Goal: $5,139,600</t>
  </si>
  <si>
    <t>Actual</t>
  </si>
  <si>
    <t xml:space="preserve">% YTD Complete: </t>
  </si>
  <si>
    <t>Confirmed: $1,199,134</t>
  </si>
  <si>
    <t>Goal</t>
  </si>
  <si>
    <t>Endowment Goal: $50,000,000</t>
  </si>
  <si>
    <t>Contacts Breakdown</t>
  </si>
  <si>
    <t>% Endowment Goal:</t>
  </si>
  <si>
    <t>Confirmed Endowment (including future pledges): $781,241</t>
  </si>
  <si>
    <t>Jennifer</t>
  </si>
  <si>
    <t>Kris</t>
  </si>
  <si>
    <t>Lindsay</t>
  </si>
  <si>
    <t>Lauren</t>
  </si>
  <si>
    <t>Travis</t>
  </si>
  <si>
    <t>Board Members</t>
  </si>
  <si>
    <t>code</t>
  </si>
  <si>
    <t>description</t>
  </si>
  <si>
    <t>discount rate</t>
  </si>
  <si>
    <t>acquire</t>
  </si>
  <si>
    <t>confirmed capacity, affinity, contact info</t>
  </si>
  <si>
    <t>engage</t>
  </si>
  <si>
    <t>relationship building contacts</t>
  </si>
  <si>
    <t>appeal</t>
  </si>
  <si>
    <t>proposal submitted--written or verbal</t>
  </si>
  <si>
    <t>yes</t>
  </si>
  <si>
    <t>proposal approved, no funds given</t>
  </si>
  <si>
    <t>decline</t>
  </si>
  <si>
    <t>proposal declined</t>
  </si>
  <si>
    <t>report</t>
  </si>
  <si>
    <t>cash in hand or pledge/contract documented</t>
  </si>
  <si>
    <r>
      <t xml:space="preserve">Copyright 2025 Altruist Impact Accelerator, all rights reserved. Licensed for noncommercial use only under the </t>
    </r>
    <r>
      <rPr>
        <b/>
        <i/>
        <sz val="10"/>
        <color theme="4"/>
        <rFont val="Calibri"/>
        <family val="2"/>
        <scheme val="minor"/>
      </rPr>
      <t>Terms of Service.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</si>
</sst>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;\-[$$-409]#,##0"/>
    <numFmt numFmtId="165" formatCode="m/d"/>
  </numFmts>
  <fonts count="17" x14ac:knownFonts="1">
    <font>
      <sz val="11"/>
      <color rgb="FF000000"/>
      <name val="Calibri"/>
      <scheme val="minor"/>
    </font>
    <font>
      <sz val="11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2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i/>
      <u/>
      <sz val="11"/>
      <color rgb="FF000000"/>
      <name val="Calibri"/>
    </font>
    <font>
      <b/>
      <i/>
      <u/>
      <sz val="11"/>
      <color rgb="FF000000"/>
      <name val="Calibri"/>
    </font>
    <font>
      <b/>
      <i/>
      <u/>
      <sz val="11"/>
      <color rgb="FF000000"/>
      <name val="Calibri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5E5E5"/>
        <bgColor rgb="FFE5E5E5"/>
      </patternFill>
    </fill>
    <fill>
      <patternFill patternType="solid">
        <fgColor rgb="FFC6E7C8"/>
        <bgColor rgb="FFC6E7C8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0" fontId="5" fillId="0" borderId="0" xfId="0" applyFont="1"/>
    <xf numFmtId="0" fontId="6" fillId="0" borderId="0" xfId="0" applyFont="1"/>
    <xf numFmtId="0" fontId="7" fillId="0" borderId="0" xfId="0" applyFont="1"/>
    <xf numFmtId="9" fontId="5" fillId="0" borderId="0" xfId="0" applyNumberFormat="1" applyFont="1"/>
    <xf numFmtId="165" fontId="5" fillId="0" borderId="0" xfId="0" applyNumberFormat="1" applyFont="1"/>
    <xf numFmtId="0" fontId="8" fillId="0" borderId="0" xfId="0" applyFont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 applyAlignment="1">
      <alignment horizontal="left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9" fillId="0" borderId="11" xfId="0" applyFont="1" applyBorder="1" applyAlignment="1">
      <alignment horizontal="left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8" fillId="0" borderId="0" xfId="0" applyFont="1" applyAlignment="1">
      <alignment horizontal="left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9" fillId="4" borderId="22" xfId="0" applyFont="1" applyFill="1" applyBorder="1" applyAlignment="1">
      <alignment horizontal="left"/>
    </xf>
    <xf numFmtId="0" fontId="9" fillId="4" borderId="4" xfId="0" applyFont="1" applyFill="1" applyBorder="1"/>
    <xf numFmtId="0" fontId="9" fillId="4" borderId="5" xfId="0" applyFont="1" applyFill="1" applyBorder="1"/>
    <xf numFmtId="0" fontId="9" fillId="4" borderId="6" xfId="0" applyFont="1" applyFill="1" applyBorder="1"/>
    <xf numFmtId="0" fontId="9" fillId="4" borderId="8" xfId="0" applyFont="1" applyFill="1" applyBorder="1" applyAlignment="1">
      <alignment horizontal="left"/>
    </xf>
    <xf numFmtId="0" fontId="9" fillId="4" borderId="9" xfId="0" applyFont="1" applyFill="1" applyBorder="1"/>
    <xf numFmtId="0" fontId="9" fillId="4" borderId="10" xfId="0" applyFont="1" applyFill="1" applyBorder="1"/>
    <xf numFmtId="0" fontId="9" fillId="4" borderId="12" xfId="0" applyFont="1" applyFill="1" applyBorder="1" applyAlignment="1">
      <alignment horizontal="left"/>
    </xf>
    <xf numFmtId="0" fontId="9" fillId="4" borderId="13" xfId="0" applyFont="1" applyFill="1" applyBorder="1"/>
    <xf numFmtId="0" fontId="9" fillId="4" borderId="14" xfId="0" applyFont="1" applyFill="1" applyBorder="1"/>
    <xf numFmtId="0" fontId="9" fillId="4" borderId="16" xfId="0" applyFont="1" applyFill="1" applyBorder="1" applyAlignment="1">
      <alignment horizontal="left"/>
    </xf>
    <xf numFmtId="0" fontId="9" fillId="4" borderId="17" xfId="0" applyFont="1" applyFill="1" applyBorder="1"/>
    <xf numFmtId="0" fontId="9" fillId="4" borderId="18" xfId="0" applyFont="1" applyFill="1" applyBorder="1"/>
    <xf numFmtId="0" fontId="9" fillId="5" borderId="23" xfId="0" applyFont="1" applyFill="1" applyBorder="1" applyAlignment="1">
      <alignment horizontal="left" wrapText="1"/>
    </xf>
    <xf numFmtId="0" fontId="9" fillId="5" borderId="24" xfId="0" applyFont="1" applyFill="1" applyBorder="1" applyAlignment="1">
      <alignment horizontal="right"/>
    </xf>
    <xf numFmtId="0" fontId="9" fillId="5" borderId="25" xfId="0" applyFont="1" applyFill="1" applyBorder="1" applyAlignment="1">
      <alignment horizontal="right"/>
    </xf>
    <xf numFmtId="0" fontId="9" fillId="4" borderId="26" xfId="0" applyFont="1" applyFill="1" applyBorder="1" applyAlignment="1">
      <alignment horizontal="left" wrapText="1"/>
    </xf>
    <xf numFmtId="44" fontId="9" fillId="4" borderId="27" xfId="0" applyNumberFormat="1" applyFont="1" applyFill="1" applyBorder="1" applyAlignment="1">
      <alignment horizontal="right"/>
    </xf>
    <xf numFmtId="44" fontId="9" fillId="4" borderId="28" xfId="0" applyNumberFormat="1" applyFont="1" applyFill="1" applyBorder="1" applyAlignment="1">
      <alignment horizontal="right"/>
    </xf>
    <xf numFmtId="0" fontId="9" fillId="4" borderId="8" xfId="0" applyFont="1" applyFill="1" applyBorder="1" applyAlignment="1">
      <alignment horizontal="left" wrapText="1"/>
    </xf>
    <xf numFmtId="44" fontId="9" fillId="4" borderId="9" xfId="0" applyNumberFormat="1" applyFont="1" applyFill="1" applyBorder="1" applyAlignment="1">
      <alignment horizontal="right"/>
    </xf>
    <xf numFmtId="44" fontId="9" fillId="4" borderId="10" xfId="0" applyNumberFormat="1" applyFont="1" applyFill="1" applyBorder="1" applyAlignment="1">
      <alignment horizontal="right"/>
    </xf>
    <xf numFmtId="0" fontId="9" fillId="4" borderId="12" xfId="0" applyFont="1" applyFill="1" applyBorder="1" applyAlignment="1">
      <alignment horizontal="left" wrapText="1"/>
    </xf>
    <xf numFmtId="44" fontId="9" fillId="4" borderId="13" xfId="0" applyNumberFormat="1" applyFont="1" applyFill="1" applyBorder="1" applyAlignment="1">
      <alignment horizontal="right"/>
    </xf>
    <xf numFmtId="44" fontId="9" fillId="4" borderId="14" xfId="0" applyNumberFormat="1" applyFont="1" applyFill="1" applyBorder="1" applyAlignment="1">
      <alignment horizontal="right"/>
    </xf>
    <xf numFmtId="44" fontId="9" fillId="4" borderId="13" xfId="0" applyNumberFormat="1" applyFont="1" applyFill="1" applyBorder="1"/>
    <xf numFmtId="44" fontId="9" fillId="4" borderId="14" xfId="0" applyNumberFormat="1" applyFont="1" applyFill="1" applyBorder="1"/>
    <xf numFmtId="44" fontId="9" fillId="4" borderId="12" xfId="0" applyNumberFormat="1" applyFont="1" applyFill="1" applyBorder="1" applyAlignment="1">
      <alignment horizontal="left" wrapText="1"/>
    </xf>
    <xf numFmtId="8" fontId="9" fillId="4" borderId="14" xfId="0" applyNumberFormat="1" applyFont="1" applyFill="1" applyBorder="1" applyAlignment="1">
      <alignment horizontal="right"/>
    </xf>
    <xf numFmtId="6" fontId="9" fillId="4" borderId="13" xfId="0" applyNumberFormat="1" applyFont="1" applyFill="1" applyBorder="1" applyAlignment="1">
      <alignment horizontal="right"/>
    </xf>
    <xf numFmtId="0" fontId="9" fillId="4" borderId="16" xfId="0" applyFont="1" applyFill="1" applyBorder="1" applyAlignment="1">
      <alignment horizontal="left" wrapText="1"/>
    </xf>
    <xf numFmtId="44" fontId="9" fillId="4" borderId="17" xfId="0" applyNumberFormat="1" applyFont="1" applyFill="1" applyBorder="1" applyAlignment="1">
      <alignment horizontal="right"/>
    </xf>
    <xf numFmtId="44" fontId="9" fillId="4" borderId="18" xfId="0" applyNumberFormat="1" applyFont="1" applyFill="1" applyBorder="1" applyAlignment="1">
      <alignment horizontal="right"/>
    </xf>
    <xf numFmtId="0" fontId="9" fillId="0" borderId="8" xfId="0" applyFont="1" applyBorder="1"/>
    <xf numFmtId="0" fontId="9" fillId="6" borderId="8" xfId="0" applyFont="1" applyFill="1" applyBorder="1" applyAlignment="1">
      <alignment wrapText="1"/>
    </xf>
    <xf numFmtId="9" fontId="9" fillId="6" borderId="9" xfId="0" applyNumberFormat="1" applyFont="1" applyFill="1" applyBorder="1"/>
    <xf numFmtId="0" fontId="9" fillId="6" borderId="10" xfId="0" applyFont="1" applyFill="1" applyBorder="1"/>
    <xf numFmtId="0" fontId="8" fillId="5" borderId="14" xfId="0" applyFont="1" applyFill="1" applyBorder="1"/>
    <xf numFmtId="0" fontId="9" fillId="6" borderId="16" xfId="0" applyFont="1" applyFill="1" applyBorder="1"/>
    <xf numFmtId="9" fontId="9" fillId="6" borderId="17" xfId="0" applyNumberFormat="1" applyFont="1" applyFill="1" applyBorder="1"/>
    <xf numFmtId="0" fontId="9" fillId="6" borderId="18" xfId="0" applyFont="1" applyFill="1" applyBorder="1"/>
    <xf numFmtId="0" fontId="8" fillId="0" borderId="0" xfId="0" applyFont="1" applyAlignment="1">
      <alignment wrapText="1"/>
    </xf>
    <xf numFmtId="0" fontId="8" fillId="0" borderId="16" xfId="0" applyFont="1" applyBorder="1"/>
    <xf numFmtId="0" fontId="8" fillId="0" borderId="18" xfId="0" applyFont="1" applyBorder="1"/>
    <xf numFmtId="0" fontId="9" fillId="5" borderId="1" xfId="0" applyFont="1" applyFill="1" applyBorder="1" applyAlignment="1">
      <alignment wrapText="1"/>
    </xf>
    <xf numFmtId="0" fontId="8" fillId="6" borderId="8" xfId="0" applyFont="1" applyFill="1" applyBorder="1"/>
    <xf numFmtId="0" fontId="8" fillId="6" borderId="9" xfId="0" applyFont="1" applyFill="1" applyBorder="1"/>
    <xf numFmtId="0" fontId="9" fillId="6" borderId="10" xfId="0" applyFont="1" applyFill="1" applyBorder="1" applyAlignment="1">
      <alignment wrapText="1"/>
    </xf>
    <xf numFmtId="0" fontId="9" fillId="0" borderId="9" xfId="0" applyFont="1" applyBorder="1"/>
    <xf numFmtId="0" fontId="9" fillId="0" borderId="10" xfId="0" applyFont="1" applyBorder="1"/>
    <xf numFmtId="0" fontId="8" fillId="6" borderId="17" xfId="0" applyFont="1" applyFill="1" applyBorder="1"/>
    <xf numFmtId="0" fontId="9" fillId="6" borderId="18" xfId="0" applyFont="1" applyFill="1" applyBorder="1" applyAlignment="1">
      <alignment wrapText="1"/>
    </xf>
    <xf numFmtId="0" fontId="8" fillId="0" borderId="17" xfId="0" applyFont="1" applyBorder="1"/>
    <xf numFmtId="0" fontId="10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 wrapText="1"/>
    </xf>
    <xf numFmtId="9" fontId="8" fillId="0" borderId="14" xfId="0" applyNumberFormat="1" applyFont="1" applyBorder="1"/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 wrapText="1"/>
    </xf>
    <xf numFmtId="9" fontId="8" fillId="0" borderId="18" xfId="0" applyNumberFormat="1" applyFont="1" applyBorder="1"/>
    <xf numFmtId="0" fontId="0" fillId="0" borderId="29" xfId="0" pivotButton="1" applyBorder="1"/>
    <xf numFmtId="0" fontId="0" fillId="0" borderId="30" xfId="0" applyBorder="1"/>
    <xf numFmtId="0" fontId="0" fillId="0" borderId="31" xfId="0" applyBorder="1"/>
    <xf numFmtId="0" fontId="0" fillId="0" borderId="29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16" fillId="7" borderId="0" xfId="1" applyFont="1" applyFill="1" applyAlignment="1">
      <alignment horizontal="left" vertical="top" wrapText="1"/>
    </xf>
    <xf numFmtId="0" fontId="0" fillId="0" borderId="29" xfId="0" applyNumberFormat="1" applyBorder="1"/>
    <xf numFmtId="0" fontId="0" fillId="0" borderId="32" xfId="0" applyNumberFormat="1" applyBorder="1"/>
    <xf numFmtId="0" fontId="0" fillId="0" borderId="33" xfId="0" applyNumberFormat="1" applyBorder="1"/>
    <xf numFmtId="0" fontId="0" fillId="0" borderId="34" xfId="0" applyNumberFormat="1" applyBorder="1"/>
    <xf numFmtId="0" fontId="0" fillId="0" borderId="1" xfId="0" applyNumberFormat="1" applyBorder="1"/>
    <xf numFmtId="0" fontId="0" fillId="0" borderId="35" xfId="0" applyNumberFormat="1" applyBorder="1"/>
    <xf numFmtId="0" fontId="0" fillId="0" borderId="36" xfId="0" applyNumberFormat="1" applyBorder="1"/>
    <xf numFmtId="0" fontId="0" fillId="0" borderId="37" xfId="0" applyNumberFormat="1" applyBorder="1"/>
    <xf numFmtId="0" fontId="0" fillId="0" borderId="38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9675" cy="428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shrita Hegde" refreshedDate="45861.862721759258" refreshedVersion="8" recordCount="8" xr:uid="{00000000-000A-0000-FFFF-FFFF00000000}">
  <cacheSource type="worksheet">
    <worksheetSource ref="B2:J10" sheet="database output"/>
  </cacheSource>
  <cacheFields count="9">
    <cacheField name="Investor " numFmtId="0">
      <sharedItems/>
    </cacheField>
    <cacheField name="type" numFmtId="0">
      <sharedItems count="3">
        <s v="I"/>
        <s v="C"/>
        <s v="A"/>
      </sharedItems>
    </cacheField>
    <cacheField name="stage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  <cacheField name="proposal" numFmtId="0">
      <sharedItems containsSemiMixedTypes="0" containsString="0" containsNumber="1" containsInteger="1" minValue="25000" maxValue="100000"/>
    </cacheField>
    <cacheField name="weight" numFmtId="9">
      <sharedItems containsSemiMixedTypes="0" containsString="0" containsNumber="1" minValue="0" maxValue="1"/>
    </cacheField>
    <cacheField name="RM" numFmtId="0">
      <sharedItems/>
    </cacheField>
    <cacheField name="close " numFmtId="165">
      <sharedItems containsSemiMixedTypes="0" containsNonDate="0" containsDate="1" containsString="0" minDate="2024-08-03T00:00:00" maxDate="2024-12-02T00:00:00"/>
    </cacheField>
    <cacheField name="contact" numFmtId="0">
      <sharedItems/>
    </cacheField>
    <cacheField name="next step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s v="Dan Smith"/>
    <x v="0"/>
    <x v="0"/>
    <n v="50000"/>
    <n v="0.05"/>
    <s v="Jeff"/>
    <d v="2024-10-15T00:00:00"/>
    <s v="[text]"/>
    <s v="event 6/2"/>
  </r>
  <r>
    <s v="Fran Hart"/>
    <x v="1"/>
    <x v="1"/>
    <n v="75000"/>
    <n v="0.25"/>
    <s v="Sue"/>
    <d v="2024-12-01T00:00:00"/>
    <s v="[text]"/>
    <s v="meeting 6/7"/>
  </r>
  <r>
    <s v="Jin Lee"/>
    <x v="1"/>
    <x v="1"/>
    <n v="25000"/>
    <n v="0.25"/>
    <s v="Sue"/>
    <d v="2024-09-01T00:00:00"/>
    <s v="[text]"/>
    <s v="proposal 6/9"/>
  </r>
  <r>
    <s v="Jo Vasquez"/>
    <x v="2"/>
    <x v="2"/>
    <n v="100000"/>
    <n v="0.5"/>
    <s v="Hank"/>
    <d v="2024-10-01T00:00:00"/>
    <s v="[text]"/>
    <s v="call 6/25"/>
  </r>
  <r>
    <s v="Bart Simmons"/>
    <x v="0"/>
    <x v="0"/>
    <n v="50000"/>
    <n v="0.05"/>
    <s v="Jeff"/>
    <d v="2024-08-03T00:00:00"/>
    <s v="[text]"/>
    <s v="event 6/2"/>
  </r>
  <r>
    <s v="Hans Friedhoff"/>
    <x v="0"/>
    <x v="3"/>
    <n v="75000"/>
    <n v="0.75"/>
    <s v="Jeff"/>
    <d v="2024-11-01T00:00:00"/>
    <s v="[text]"/>
    <s v="meeting 6/7"/>
  </r>
  <r>
    <s v="Gerri Jenkins"/>
    <x v="0"/>
    <x v="4"/>
    <n v="25000"/>
    <n v="0"/>
    <s v="Jeff"/>
    <d v="2024-12-01T00:00:00"/>
    <s v="[text]"/>
    <s v="proposal 6/9"/>
  </r>
  <r>
    <s v="Mary Chen"/>
    <x v="1"/>
    <x v="5"/>
    <n v="100000"/>
    <n v="1"/>
    <s v="Sue"/>
    <d v="2024-11-15T00:00:00"/>
    <s v="[text]"/>
    <s v="call 6/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 Table 2" cacheId="21" applyNumberFormats="0" applyBorderFormats="0" applyFontFormats="0" applyPatternFormats="0" applyAlignmentFormats="0" applyWidthHeightFormats="0" dataCaption="" updatedVersion="8" compact="0" compactData="0">
  <location ref="A1:H6" firstHeaderRow="1" firstDataRow="2" firstDataCol="1"/>
  <pivotFields count="9">
    <pivotField name="Investor " dataField="1" compact="0" outline="0" multipleItemSelectionAllowed="1" showAll="0"/>
    <pivotField name="type" axis="axisRow" compact="0" outline="0" multipleItemSelectionAllowed="1" showAll="0" sortType="ascending">
      <items count="4">
        <item x="2"/>
        <item x="1"/>
        <item x="0"/>
        <item t="default"/>
      </items>
    </pivotField>
    <pivotField name=" " axis="axisCol" compact="0" outline="0" multipleItemSelectionAllowed="1" showAll="0" sortType="ascending">
      <items count="7">
        <item x="0"/>
        <item x="1"/>
        <item x="2"/>
        <item x="3"/>
        <item x="4"/>
        <item x="5"/>
        <item t="default"/>
      </items>
    </pivotField>
    <pivotField name="proposal" compact="0" outline="0" multipleItemSelectionAllowed="1" showAll="0"/>
    <pivotField name="weight" compact="0" numFmtId="9" outline="0" multipleItemSelectionAllowed="1" showAll="0"/>
    <pivotField name="RM" compact="0" outline="0" multipleItemSelectionAllowed="1" showAll="0"/>
    <pivotField name="close " compact="0" numFmtId="165" outline="0" multipleItemSelectionAllowed="1" showAll="0"/>
    <pivotField name="contact" compact="0" outline="0" multipleItemSelectionAllowed="1" showAll="0"/>
    <pivotField name="next step" compact="0" outline="0" multipleItemSelectionAllowe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Investor stage" fld="0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ltruistaccelerator.org/wp-content/uploads/2025/07/Terms-of-Use_AIS-Tools-and-Resource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1001"/>
  <sheetViews>
    <sheetView tabSelected="1" topLeftCell="A12" workbookViewId="0">
      <selection activeCell="A24" sqref="A24"/>
    </sheetView>
  </sheetViews>
  <sheetFormatPr defaultColWidth="14.44140625" defaultRowHeight="15" customHeight="1" x14ac:dyDescent="0.3"/>
  <cols>
    <col min="1" max="1" width="41.109375" customWidth="1"/>
    <col min="2" max="2" width="43.6640625" customWidth="1"/>
    <col min="3" max="8" width="18.33203125" customWidth="1"/>
    <col min="9" max="9" width="13.6640625" customWidth="1"/>
    <col min="10" max="26" width="8.6640625" customWidth="1"/>
  </cols>
  <sheetData>
    <row r="1" spans="1:9" ht="51" customHeight="1" x14ac:dyDescent="0.3">
      <c r="A1" s="1"/>
      <c r="B1" s="2"/>
      <c r="C1" s="2"/>
      <c r="D1" s="2"/>
      <c r="E1" s="2"/>
      <c r="F1" s="2"/>
      <c r="G1" s="2"/>
      <c r="H1" s="2"/>
      <c r="I1" s="2"/>
    </row>
    <row r="2" spans="1:9" ht="15.6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14.4" x14ac:dyDescent="0.3">
      <c r="A3" s="3" t="s">
        <v>9</v>
      </c>
      <c r="B3" s="4"/>
      <c r="C3" s="5"/>
      <c r="D3" s="5"/>
      <c r="E3" s="5"/>
      <c r="F3" s="5"/>
      <c r="G3" s="5"/>
      <c r="H3" s="5"/>
      <c r="I3" s="5"/>
    </row>
    <row r="4" spans="1:9" ht="14.4" x14ac:dyDescent="0.3">
      <c r="A4" s="5"/>
      <c r="B4" s="6" t="s">
        <v>10</v>
      </c>
      <c r="C4" s="5"/>
      <c r="D4" s="5"/>
      <c r="E4" s="5"/>
      <c r="F4" s="5"/>
      <c r="G4" s="5"/>
      <c r="H4" s="5"/>
      <c r="I4" s="7">
        <f t="shared" ref="I4:I9" si="0">SUM(C4:H4)</f>
        <v>0</v>
      </c>
    </row>
    <row r="5" spans="1:9" ht="14.4" x14ac:dyDescent="0.3">
      <c r="A5" s="5"/>
      <c r="B5" s="6" t="s">
        <v>11</v>
      </c>
      <c r="C5" s="5"/>
      <c r="D5" s="5"/>
      <c r="E5" s="5"/>
      <c r="F5" s="5"/>
      <c r="G5" s="5"/>
      <c r="H5" s="5"/>
      <c r="I5" s="7">
        <f t="shared" si="0"/>
        <v>0</v>
      </c>
    </row>
    <row r="6" spans="1:9" ht="14.4" x14ac:dyDescent="0.3">
      <c r="A6" s="5"/>
      <c r="B6" s="6" t="s">
        <v>12</v>
      </c>
      <c r="C6" s="5"/>
      <c r="D6" s="5"/>
      <c r="E6" s="5"/>
      <c r="F6" s="5"/>
      <c r="G6" s="5"/>
      <c r="H6" s="5"/>
      <c r="I6" s="7">
        <f t="shared" si="0"/>
        <v>0</v>
      </c>
    </row>
    <row r="7" spans="1:9" ht="14.4" x14ac:dyDescent="0.3">
      <c r="A7" s="5"/>
      <c r="B7" s="6" t="s">
        <v>13</v>
      </c>
      <c r="C7" s="5"/>
      <c r="D7" s="5"/>
      <c r="E7" s="5"/>
      <c r="F7" s="5"/>
      <c r="G7" s="5"/>
      <c r="H7" s="5"/>
      <c r="I7" s="7">
        <f t="shared" si="0"/>
        <v>0</v>
      </c>
    </row>
    <row r="8" spans="1:9" ht="14.4" x14ac:dyDescent="0.3">
      <c r="A8" s="5"/>
      <c r="B8" s="6" t="s">
        <v>14</v>
      </c>
      <c r="C8" s="5"/>
      <c r="D8" s="5"/>
      <c r="E8" s="5"/>
      <c r="F8" s="5"/>
      <c r="G8" s="5"/>
      <c r="H8" s="5"/>
      <c r="I8" s="7">
        <f t="shared" si="0"/>
        <v>0</v>
      </c>
    </row>
    <row r="9" spans="1:9" ht="14.4" x14ac:dyDescent="0.3">
      <c r="A9" s="5"/>
      <c r="B9" s="6" t="s">
        <v>15</v>
      </c>
      <c r="C9" s="5"/>
      <c r="D9" s="5"/>
      <c r="E9" s="5"/>
      <c r="F9" s="5"/>
      <c r="G9" s="5"/>
      <c r="H9" s="5"/>
      <c r="I9" s="7">
        <f t="shared" si="0"/>
        <v>0</v>
      </c>
    </row>
    <row r="10" spans="1:9" ht="15.6" x14ac:dyDescent="0.3">
      <c r="A10" s="5"/>
      <c r="B10" s="8" t="s">
        <v>16</v>
      </c>
      <c r="C10" s="9">
        <f t="shared" ref="C10:I10" si="1">SUM(C4:C9)</f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  <c r="G10" s="9">
        <f t="shared" si="1"/>
        <v>0</v>
      </c>
      <c r="H10" s="9">
        <f t="shared" si="1"/>
        <v>0</v>
      </c>
      <c r="I10" s="9">
        <f t="shared" si="1"/>
        <v>0</v>
      </c>
    </row>
    <row r="11" spans="1:9" ht="15.6" x14ac:dyDescent="0.3">
      <c r="A11" s="5"/>
      <c r="B11" s="10" t="s">
        <v>17</v>
      </c>
      <c r="C11" s="11" t="s">
        <v>18</v>
      </c>
      <c r="D11" s="11" t="s">
        <v>18</v>
      </c>
      <c r="E11" s="11" t="s">
        <v>18</v>
      </c>
      <c r="F11" s="11" t="s">
        <v>18</v>
      </c>
      <c r="G11" s="11" t="s">
        <v>18</v>
      </c>
      <c r="H11" s="11" t="s">
        <v>18</v>
      </c>
      <c r="I11" s="9"/>
    </row>
    <row r="12" spans="1:9" ht="14.4" x14ac:dyDescent="0.3">
      <c r="A12" s="5"/>
      <c r="B12" s="4"/>
      <c r="C12" s="5"/>
      <c r="D12" s="5"/>
      <c r="E12" s="5"/>
      <c r="F12" s="5"/>
      <c r="G12" s="5"/>
      <c r="H12" s="5"/>
      <c r="I12" s="5"/>
    </row>
    <row r="13" spans="1:9" ht="15.6" x14ac:dyDescent="0.3">
      <c r="A13" s="3" t="s">
        <v>19</v>
      </c>
      <c r="B13" s="6" t="s">
        <v>20</v>
      </c>
      <c r="C13" s="9"/>
      <c r="D13" s="9"/>
      <c r="E13" s="9"/>
      <c r="F13" s="9"/>
      <c r="G13" s="9"/>
      <c r="H13" s="9"/>
      <c r="I13" s="9"/>
    </row>
    <row r="14" spans="1:9" ht="15.6" x14ac:dyDescent="0.3">
      <c r="A14" s="3" t="s">
        <v>21</v>
      </c>
      <c r="B14" s="6" t="s">
        <v>20</v>
      </c>
      <c r="C14" s="9"/>
      <c r="D14" s="9"/>
      <c r="E14" s="9"/>
      <c r="F14" s="9"/>
      <c r="G14" s="9"/>
      <c r="H14" s="9"/>
      <c r="I14" s="9"/>
    </row>
    <row r="15" spans="1:9" ht="15.6" x14ac:dyDescent="0.3">
      <c r="A15" s="3" t="s">
        <v>22</v>
      </c>
      <c r="B15" s="6" t="s">
        <v>20</v>
      </c>
      <c r="C15" s="9"/>
      <c r="D15" s="9"/>
      <c r="E15" s="9"/>
      <c r="F15" s="9"/>
      <c r="G15" s="9"/>
      <c r="H15" s="9"/>
      <c r="I15" s="9"/>
    </row>
    <row r="16" spans="1:9" ht="14.4" x14ac:dyDescent="0.3">
      <c r="A16" s="5" t="s">
        <v>23</v>
      </c>
      <c r="B16" s="4"/>
      <c r="C16" s="5"/>
      <c r="D16" s="5"/>
      <c r="E16" s="5"/>
      <c r="F16" s="5"/>
      <c r="G16" s="5"/>
      <c r="H16" s="5"/>
      <c r="I16" s="5"/>
    </row>
    <row r="17" spans="1:9" ht="15.6" x14ac:dyDescent="0.3">
      <c r="A17" s="5"/>
      <c r="B17" s="12" t="s">
        <v>24</v>
      </c>
      <c r="C17" s="13" t="s">
        <v>25</v>
      </c>
      <c r="D17" s="5"/>
      <c r="E17" s="5"/>
      <c r="F17" s="5"/>
      <c r="G17" s="5"/>
      <c r="H17" s="5"/>
      <c r="I17" s="5"/>
    </row>
    <row r="18" spans="1:9" ht="15.6" x14ac:dyDescent="0.3">
      <c r="A18" s="5"/>
      <c r="B18" s="12" t="s">
        <v>26</v>
      </c>
      <c r="C18" s="13" t="s">
        <v>27</v>
      </c>
      <c r="D18" s="5"/>
      <c r="E18" s="5"/>
      <c r="F18" s="5"/>
      <c r="G18" s="5"/>
      <c r="H18" s="5"/>
      <c r="I18" s="5"/>
    </row>
    <row r="19" spans="1:9" ht="15.6" x14ac:dyDescent="0.3">
      <c r="A19" s="5"/>
      <c r="B19" s="12" t="s">
        <v>28</v>
      </c>
      <c r="C19" s="13" t="s">
        <v>29</v>
      </c>
      <c r="D19" s="5"/>
      <c r="E19" s="5"/>
      <c r="F19" s="5"/>
      <c r="G19" s="5"/>
      <c r="H19" s="5"/>
      <c r="I19" s="5"/>
    </row>
    <row r="20" spans="1:9" ht="15.6" x14ac:dyDescent="0.3">
      <c r="A20" s="5"/>
      <c r="B20" s="12" t="s">
        <v>30</v>
      </c>
      <c r="C20" s="13" t="s">
        <v>29</v>
      </c>
      <c r="D20" s="5"/>
      <c r="E20" s="5"/>
      <c r="F20" s="5"/>
      <c r="G20" s="5"/>
      <c r="H20" s="5"/>
      <c r="I20" s="5"/>
    </row>
    <row r="22" spans="1:9" ht="15.75" customHeight="1" x14ac:dyDescent="0.3"/>
    <row r="23" spans="1:9" ht="15.75" customHeight="1" x14ac:dyDescent="0.3"/>
    <row r="24" spans="1:9" ht="54" customHeight="1" x14ac:dyDescent="0.3">
      <c r="A24" s="114" t="s">
        <v>163</v>
      </c>
    </row>
    <row r="25" spans="1:9" ht="15.75" customHeight="1" x14ac:dyDescent="0.3"/>
    <row r="26" spans="1:9" ht="15.75" customHeight="1" x14ac:dyDescent="0.3"/>
    <row r="27" spans="1:9" ht="15.75" customHeight="1" x14ac:dyDescent="0.3"/>
    <row r="28" spans="1:9" ht="15.75" customHeight="1" x14ac:dyDescent="0.3"/>
    <row r="29" spans="1:9" ht="15.75" customHeight="1" x14ac:dyDescent="0.3"/>
    <row r="30" spans="1:9" ht="15.75" customHeight="1" x14ac:dyDescent="0.3"/>
    <row r="31" spans="1:9" ht="15.75" customHeight="1" x14ac:dyDescent="0.3"/>
    <row r="32" spans="1:9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hyperlinks>
    <hyperlink ref="A24" r:id="rId1" xr:uid="{F4D2EFFE-4FB5-4AE5-8550-1DC6FDE60CEB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999"/>
  <sheetViews>
    <sheetView workbookViewId="0"/>
  </sheetViews>
  <sheetFormatPr defaultColWidth="14.44140625" defaultRowHeight="15" customHeight="1" x14ac:dyDescent="0.3"/>
  <cols>
    <col min="1" max="1" width="10" customWidth="1"/>
    <col min="2" max="2" width="18.88671875" customWidth="1"/>
    <col min="3" max="10" width="10.44140625" customWidth="1"/>
    <col min="11" max="27" width="8.6640625" customWidth="1"/>
  </cols>
  <sheetData>
    <row r="2" spans="2:10" ht="14.4" x14ac:dyDescent="0.3">
      <c r="B2" s="15" t="s">
        <v>31</v>
      </c>
      <c r="C2" s="15" t="s">
        <v>32</v>
      </c>
      <c r="D2" s="15" t="s">
        <v>33</v>
      </c>
      <c r="E2" s="15" t="s">
        <v>34</v>
      </c>
      <c r="F2" s="15" t="s">
        <v>35</v>
      </c>
      <c r="G2" s="15" t="s">
        <v>36</v>
      </c>
      <c r="H2" s="15" t="s">
        <v>37</v>
      </c>
      <c r="I2" s="15" t="s">
        <v>38</v>
      </c>
      <c r="J2" s="15" t="s">
        <v>39</v>
      </c>
    </row>
    <row r="3" spans="2:10" ht="15.6" x14ac:dyDescent="0.3">
      <c r="B3" s="16" t="s">
        <v>40</v>
      </c>
      <c r="C3" s="14" t="s">
        <v>41</v>
      </c>
      <c r="D3" s="14">
        <v>1</v>
      </c>
      <c r="E3" s="14">
        <v>50000</v>
      </c>
      <c r="F3" s="17">
        <v>0.05</v>
      </c>
      <c r="G3" s="14" t="s">
        <v>42</v>
      </c>
      <c r="H3" s="18">
        <v>45580</v>
      </c>
      <c r="I3" s="14" t="s">
        <v>43</v>
      </c>
      <c r="J3" s="14" t="s">
        <v>44</v>
      </c>
    </row>
    <row r="4" spans="2:10" ht="15.6" x14ac:dyDescent="0.3">
      <c r="B4" s="16" t="s">
        <v>45</v>
      </c>
      <c r="C4" s="14" t="s">
        <v>46</v>
      </c>
      <c r="D4" s="14">
        <v>2</v>
      </c>
      <c r="E4" s="14">
        <v>75000</v>
      </c>
      <c r="F4" s="17">
        <v>0.25</v>
      </c>
      <c r="G4" s="14" t="s">
        <v>47</v>
      </c>
      <c r="H4" s="18">
        <v>45627</v>
      </c>
      <c r="I4" s="14" t="s">
        <v>43</v>
      </c>
      <c r="J4" s="14" t="s">
        <v>48</v>
      </c>
    </row>
    <row r="5" spans="2:10" ht="15.6" x14ac:dyDescent="0.3">
      <c r="B5" s="16" t="s">
        <v>49</v>
      </c>
      <c r="C5" s="14" t="s">
        <v>46</v>
      </c>
      <c r="D5" s="14">
        <v>2</v>
      </c>
      <c r="E5" s="14">
        <v>25000</v>
      </c>
      <c r="F5" s="17">
        <v>0.25</v>
      </c>
      <c r="G5" s="14" t="s">
        <v>47</v>
      </c>
      <c r="H5" s="18">
        <v>45536</v>
      </c>
      <c r="I5" s="14" t="s">
        <v>43</v>
      </c>
      <c r="J5" s="14" t="s">
        <v>50</v>
      </c>
    </row>
    <row r="6" spans="2:10" ht="15.6" x14ac:dyDescent="0.3">
      <c r="B6" s="16" t="s">
        <v>51</v>
      </c>
      <c r="C6" s="14" t="s">
        <v>52</v>
      </c>
      <c r="D6" s="14">
        <v>3</v>
      </c>
      <c r="E6" s="14">
        <v>100000</v>
      </c>
      <c r="F6" s="17">
        <v>0.5</v>
      </c>
      <c r="G6" s="14" t="s">
        <v>53</v>
      </c>
      <c r="H6" s="18">
        <v>45566</v>
      </c>
      <c r="I6" s="14" t="s">
        <v>43</v>
      </c>
      <c r="J6" s="14" t="s">
        <v>54</v>
      </c>
    </row>
    <row r="7" spans="2:10" ht="14.4" x14ac:dyDescent="0.3">
      <c r="B7" s="14" t="s">
        <v>55</v>
      </c>
      <c r="C7" s="14" t="s">
        <v>41</v>
      </c>
      <c r="D7" s="14">
        <v>1</v>
      </c>
      <c r="E7" s="14">
        <v>50000</v>
      </c>
      <c r="F7" s="17">
        <v>0.05</v>
      </c>
      <c r="G7" s="14" t="s">
        <v>42</v>
      </c>
      <c r="H7" s="18">
        <v>45507</v>
      </c>
      <c r="I7" s="14" t="s">
        <v>43</v>
      </c>
      <c r="J7" s="14" t="s">
        <v>44</v>
      </c>
    </row>
    <row r="8" spans="2:10" ht="14.4" x14ac:dyDescent="0.3">
      <c r="B8" s="14" t="s">
        <v>56</v>
      </c>
      <c r="C8" s="14" t="s">
        <v>41</v>
      </c>
      <c r="D8" s="14">
        <v>4</v>
      </c>
      <c r="E8" s="14">
        <v>75000</v>
      </c>
      <c r="F8" s="17">
        <v>0.75</v>
      </c>
      <c r="G8" s="14" t="s">
        <v>42</v>
      </c>
      <c r="H8" s="18">
        <v>45597</v>
      </c>
      <c r="I8" s="14" t="s">
        <v>43</v>
      </c>
      <c r="J8" s="14" t="s">
        <v>48</v>
      </c>
    </row>
    <row r="9" spans="2:10" ht="14.4" x14ac:dyDescent="0.3">
      <c r="B9" s="14" t="s">
        <v>57</v>
      </c>
      <c r="C9" s="14" t="s">
        <v>41</v>
      </c>
      <c r="D9" s="14">
        <v>5</v>
      </c>
      <c r="E9" s="14">
        <v>25000</v>
      </c>
      <c r="F9" s="17">
        <v>0</v>
      </c>
      <c r="G9" s="14" t="s">
        <v>42</v>
      </c>
      <c r="H9" s="18">
        <v>45627</v>
      </c>
      <c r="I9" s="14" t="s">
        <v>43</v>
      </c>
      <c r="J9" s="14" t="s">
        <v>50</v>
      </c>
    </row>
    <row r="10" spans="2:10" ht="14.4" x14ac:dyDescent="0.3">
      <c r="B10" s="14" t="s">
        <v>58</v>
      </c>
      <c r="C10" s="14" t="s">
        <v>46</v>
      </c>
      <c r="D10" s="14">
        <v>6</v>
      </c>
      <c r="E10" s="14">
        <v>100000</v>
      </c>
      <c r="F10" s="17">
        <v>1</v>
      </c>
      <c r="G10" s="14" t="s">
        <v>47</v>
      </c>
      <c r="H10" s="18">
        <v>45611</v>
      </c>
      <c r="I10" s="14" t="s">
        <v>43</v>
      </c>
      <c r="J10" s="14" t="s">
        <v>54</v>
      </c>
    </row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6"/>
  <sheetViews>
    <sheetView showGridLines="0" workbookViewId="0"/>
  </sheetViews>
  <sheetFormatPr defaultColWidth="14.44140625" defaultRowHeight="15" customHeight="1" x14ac:dyDescent="0.3"/>
  <sheetData>
    <row r="1" spans="1:8" x14ac:dyDescent="0.3">
      <c r="A1" s="106" t="s">
        <v>59</v>
      </c>
      <c r="B1" s="106" t="s">
        <v>60</v>
      </c>
      <c r="C1" s="107"/>
      <c r="D1" s="107"/>
      <c r="E1" s="107"/>
      <c r="F1" s="107"/>
      <c r="G1" s="107"/>
      <c r="H1" s="108"/>
    </row>
    <row r="2" spans="1:8" x14ac:dyDescent="0.3">
      <c r="A2" s="106" t="s">
        <v>32</v>
      </c>
      <c r="B2" s="109">
        <v>1</v>
      </c>
      <c r="C2" s="110">
        <v>2</v>
      </c>
      <c r="D2" s="110">
        <v>3</v>
      </c>
      <c r="E2" s="110">
        <v>4</v>
      </c>
      <c r="F2" s="110">
        <v>5</v>
      </c>
      <c r="G2" s="110">
        <v>6</v>
      </c>
      <c r="H2" s="111" t="s">
        <v>61</v>
      </c>
    </row>
    <row r="3" spans="1:8" x14ac:dyDescent="0.3">
      <c r="A3" s="109" t="s">
        <v>52</v>
      </c>
      <c r="B3" s="115"/>
      <c r="C3" s="116"/>
      <c r="D3" s="116">
        <v>1</v>
      </c>
      <c r="E3" s="116"/>
      <c r="F3" s="116"/>
      <c r="G3" s="116"/>
      <c r="H3" s="117">
        <v>1</v>
      </c>
    </row>
    <row r="4" spans="1:8" x14ac:dyDescent="0.3">
      <c r="A4" s="112" t="s">
        <v>46</v>
      </c>
      <c r="B4" s="118"/>
      <c r="C4" s="119">
        <v>2</v>
      </c>
      <c r="D4" s="119"/>
      <c r="E4" s="119"/>
      <c r="F4" s="119"/>
      <c r="G4" s="119">
        <v>1</v>
      </c>
      <c r="H4" s="120">
        <v>3</v>
      </c>
    </row>
    <row r="5" spans="1:8" x14ac:dyDescent="0.3">
      <c r="A5" s="112" t="s">
        <v>41</v>
      </c>
      <c r="B5" s="118">
        <v>2</v>
      </c>
      <c r="C5" s="119"/>
      <c r="D5" s="119"/>
      <c r="E5" s="119">
        <v>1</v>
      </c>
      <c r="F5" s="119">
        <v>1</v>
      </c>
      <c r="G5" s="119"/>
      <c r="H5" s="120">
        <v>4</v>
      </c>
    </row>
    <row r="6" spans="1:8" x14ac:dyDescent="0.3">
      <c r="A6" s="113" t="s">
        <v>61</v>
      </c>
      <c r="B6" s="121">
        <v>2</v>
      </c>
      <c r="C6" s="122">
        <v>2</v>
      </c>
      <c r="D6" s="122">
        <v>1</v>
      </c>
      <c r="E6" s="122">
        <v>1</v>
      </c>
      <c r="F6" s="122">
        <v>1</v>
      </c>
      <c r="G6" s="122">
        <v>1</v>
      </c>
      <c r="H6" s="123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0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22.88671875" customWidth="1"/>
    <col min="3" max="3" width="16.109375" customWidth="1"/>
    <col min="4" max="4" width="16.6640625" customWidth="1"/>
    <col min="5" max="5" width="17.44140625" customWidth="1"/>
    <col min="6" max="6" width="15.88671875" customWidth="1"/>
    <col min="7" max="7" width="19.109375" customWidth="1"/>
    <col min="8" max="8" width="35.33203125" customWidth="1"/>
    <col min="9" max="9" width="20.33203125" customWidth="1"/>
    <col min="10" max="26" width="8.6640625" customWidth="1"/>
  </cols>
  <sheetData>
    <row r="1" spans="2:9" ht="14.25" customHeight="1" x14ac:dyDescent="0.3"/>
    <row r="2" spans="2:9" ht="14.25" customHeight="1" x14ac:dyDescent="0.3"/>
    <row r="3" spans="2:9" ht="14.25" customHeight="1" x14ac:dyDescent="0.3">
      <c r="B3" s="19"/>
      <c r="C3" s="19"/>
    </row>
    <row r="4" spans="2:9" ht="14.25" customHeight="1" x14ac:dyDescent="0.3">
      <c r="B4" s="20" t="s">
        <v>62</v>
      </c>
      <c r="C4" s="21" t="s">
        <v>63</v>
      </c>
      <c r="D4" s="22" t="s">
        <v>64</v>
      </c>
      <c r="E4" s="23" t="s">
        <v>65</v>
      </c>
      <c r="F4" s="23" t="s">
        <v>66</v>
      </c>
      <c r="G4" s="23" t="s">
        <v>67</v>
      </c>
      <c r="H4" s="24" t="s">
        <v>68</v>
      </c>
      <c r="I4" s="20" t="s">
        <v>61</v>
      </c>
    </row>
    <row r="5" spans="2:9" ht="14.25" customHeight="1" x14ac:dyDescent="0.3">
      <c r="B5" s="25" t="s">
        <v>69</v>
      </c>
      <c r="C5" s="26">
        <v>4</v>
      </c>
      <c r="D5" s="27">
        <v>65</v>
      </c>
      <c r="E5" s="27">
        <v>5</v>
      </c>
      <c r="F5" s="27">
        <v>3</v>
      </c>
      <c r="G5" s="27"/>
      <c r="H5" s="27">
        <v>2</v>
      </c>
      <c r="I5" s="28">
        <v>79</v>
      </c>
    </row>
    <row r="6" spans="2:9" ht="14.25" customHeight="1" x14ac:dyDescent="0.3">
      <c r="B6" s="29" t="s">
        <v>70</v>
      </c>
      <c r="C6" s="30"/>
      <c r="D6" s="31"/>
      <c r="E6" s="31"/>
      <c r="F6" s="31">
        <v>2</v>
      </c>
      <c r="G6" s="31"/>
      <c r="H6" s="31"/>
      <c r="I6" s="32">
        <v>2</v>
      </c>
    </row>
    <row r="7" spans="2:9" ht="14.25" customHeight="1" x14ac:dyDescent="0.3">
      <c r="B7" s="29" t="s">
        <v>71</v>
      </c>
      <c r="C7" s="30"/>
      <c r="D7" s="31">
        <v>24</v>
      </c>
      <c r="E7" s="31">
        <v>7</v>
      </c>
      <c r="F7" s="31">
        <v>1</v>
      </c>
      <c r="G7" s="31"/>
      <c r="H7" s="31"/>
      <c r="I7" s="32">
        <v>32</v>
      </c>
    </row>
    <row r="8" spans="2:9" ht="14.25" customHeight="1" x14ac:dyDescent="0.3">
      <c r="B8" s="29" t="s">
        <v>72</v>
      </c>
      <c r="C8" s="30"/>
      <c r="D8" s="31"/>
      <c r="E8" s="31">
        <v>2</v>
      </c>
      <c r="F8" s="31">
        <v>5</v>
      </c>
      <c r="G8" s="31"/>
      <c r="H8" s="31"/>
      <c r="I8" s="32">
        <v>7</v>
      </c>
    </row>
    <row r="9" spans="2:9" ht="14.25" customHeight="1" x14ac:dyDescent="0.3">
      <c r="B9" s="29" t="s">
        <v>73</v>
      </c>
      <c r="C9" s="30">
        <v>206</v>
      </c>
      <c r="D9" s="31">
        <v>260</v>
      </c>
      <c r="E9" s="31">
        <v>1</v>
      </c>
      <c r="F9" s="31">
        <v>7</v>
      </c>
      <c r="G9" s="31">
        <v>1</v>
      </c>
      <c r="H9" s="31"/>
      <c r="I9" s="32">
        <v>475</v>
      </c>
    </row>
    <row r="10" spans="2:9" ht="14.25" customHeight="1" x14ac:dyDescent="0.3">
      <c r="B10" s="33" t="s">
        <v>74</v>
      </c>
      <c r="C10" s="30">
        <v>33</v>
      </c>
      <c r="D10" s="31">
        <v>2</v>
      </c>
      <c r="E10" s="31">
        <v>1</v>
      </c>
      <c r="F10" s="31"/>
      <c r="G10" s="31">
        <v>1</v>
      </c>
      <c r="H10" s="31">
        <v>8</v>
      </c>
      <c r="I10" s="32">
        <v>45</v>
      </c>
    </row>
    <row r="11" spans="2:9" ht="14.25" customHeight="1" x14ac:dyDescent="0.3">
      <c r="B11" s="34" t="s">
        <v>61</v>
      </c>
      <c r="C11" s="35">
        <v>243</v>
      </c>
      <c r="D11" s="36">
        <v>351</v>
      </c>
      <c r="E11" s="36">
        <v>16</v>
      </c>
      <c r="F11" s="36">
        <v>18</v>
      </c>
      <c r="G11" s="36">
        <v>2</v>
      </c>
      <c r="H11" s="36">
        <v>10</v>
      </c>
      <c r="I11" s="37">
        <v>640</v>
      </c>
    </row>
    <row r="12" spans="2:9" ht="14.25" customHeight="1" x14ac:dyDescent="0.3">
      <c r="B12" s="38"/>
      <c r="C12" s="39"/>
      <c r="D12" s="40"/>
      <c r="E12" s="40"/>
      <c r="F12" s="40"/>
      <c r="G12" s="40"/>
      <c r="H12" s="40"/>
      <c r="I12" s="41"/>
    </row>
    <row r="13" spans="2:9" ht="14.25" customHeight="1" x14ac:dyDescent="0.3">
      <c r="B13" s="42" t="s">
        <v>75</v>
      </c>
      <c r="C13" s="43">
        <v>241</v>
      </c>
      <c r="D13" s="44">
        <v>354</v>
      </c>
      <c r="E13" s="44">
        <v>16</v>
      </c>
      <c r="F13" s="44">
        <v>10</v>
      </c>
      <c r="G13" s="44">
        <v>2</v>
      </c>
      <c r="H13" s="44">
        <v>10</v>
      </c>
      <c r="I13" s="45">
        <v>633</v>
      </c>
    </row>
    <row r="14" spans="2:9" ht="14.25" customHeight="1" x14ac:dyDescent="0.3">
      <c r="B14" s="42" t="s">
        <v>76</v>
      </c>
      <c r="C14" s="43">
        <v>241</v>
      </c>
      <c r="D14" s="44">
        <v>356</v>
      </c>
      <c r="E14" s="44">
        <v>15</v>
      </c>
      <c r="F14" s="44">
        <v>10</v>
      </c>
      <c r="G14" s="44">
        <v>2</v>
      </c>
      <c r="H14" s="44">
        <v>8</v>
      </c>
      <c r="I14" s="45">
        <v>632</v>
      </c>
    </row>
    <row r="15" spans="2:9" ht="14.25" customHeight="1" x14ac:dyDescent="0.3">
      <c r="B15" s="42" t="s">
        <v>77</v>
      </c>
      <c r="C15" s="43">
        <v>265</v>
      </c>
      <c r="D15" s="44">
        <v>232</v>
      </c>
      <c r="E15" s="44">
        <v>10</v>
      </c>
      <c r="F15" s="44">
        <v>10</v>
      </c>
      <c r="G15" s="44">
        <v>14</v>
      </c>
      <c r="H15" s="44">
        <v>150</v>
      </c>
      <c r="I15" s="45">
        <v>681</v>
      </c>
    </row>
    <row r="16" spans="2:9" ht="14.25" customHeight="1" x14ac:dyDescent="0.3">
      <c r="B16" s="42" t="s">
        <v>78</v>
      </c>
      <c r="C16" s="43">
        <v>264</v>
      </c>
      <c r="D16" s="44">
        <v>234</v>
      </c>
      <c r="E16" s="44">
        <v>14</v>
      </c>
      <c r="F16" s="44">
        <v>14</v>
      </c>
      <c r="G16" s="44">
        <v>10</v>
      </c>
      <c r="H16" s="44">
        <v>145</v>
      </c>
      <c r="I16" s="45">
        <v>681</v>
      </c>
    </row>
    <row r="17" spans="2:9" ht="14.25" customHeight="1" x14ac:dyDescent="0.3">
      <c r="B17" s="42" t="s">
        <v>79</v>
      </c>
      <c r="C17" s="43">
        <v>264</v>
      </c>
      <c r="D17" s="44">
        <v>233</v>
      </c>
      <c r="E17" s="44">
        <v>15</v>
      </c>
      <c r="F17" s="44">
        <v>13</v>
      </c>
      <c r="G17" s="44">
        <v>10</v>
      </c>
      <c r="H17" s="44">
        <v>145</v>
      </c>
      <c r="I17" s="45">
        <v>680</v>
      </c>
    </row>
    <row r="18" spans="2:9" ht="14.25" customHeight="1" x14ac:dyDescent="0.3">
      <c r="B18" s="42" t="s">
        <v>80</v>
      </c>
      <c r="C18" s="43">
        <v>264</v>
      </c>
      <c r="D18" s="44">
        <v>234</v>
      </c>
      <c r="E18" s="44">
        <v>16</v>
      </c>
      <c r="F18" s="44">
        <v>26</v>
      </c>
      <c r="G18" s="44">
        <v>9</v>
      </c>
      <c r="H18" s="44">
        <v>131</v>
      </c>
      <c r="I18" s="45">
        <v>680</v>
      </c>
    </row>
    <row r="19" spans="2:9" ht="14.25" customHeight="1" x14ac:dyDescent="0.3">
      <c r="B19" s="46" t="s">
        <v>81</v>
      </c>
      <c r="C19" s="47">
        <v>264</v>
      </c>
      <c r="D19" s="47">
        <v>239</v>
      </c>
      <c r="E19" s="47">
        <v>16</v>
      </c>
      <c r="F19" s="47">
        <v>23</v>
      </c>
      <c r="G19" s="47">
        <v>9</v>
      </c>
      <c r="H19" s="47">
        <v>128</v>
      </c>
      <c r="I19" s="48">
        <v>679</v>
      </c>
    </row>
    <row r="20" spans="2:9" ht="14.25" customHeight="1" x14ac:dyDescent="0.3">
      <c r="B20" s="49" t="s">
        <v>82</v>
      </c>
      <c r="C20" s="50">
        <v>264</v>
      </c>
      <c r="D20" s="50">
        <v>242</v>
      </c>
      <c r="E20" s="50">
        <v>16</v>
      </c>
      <c r="F20" s="50">
        <v>25</v>
      </c>
      <c r="G20" s="50">
        <v>9</v>
      </c>
      <c r="H20" s="50">
        <v>122</v>
      </c>
      <c r="I20" s="51">
        <v>678</v>
      </c>
    </row>
    <row r="21" spans="2:9" ht="14.25" customHeight="1" x14ac:dyDescent="0.3">
      <c r="B21" s="49" t="s">
        <v>83</v>
      </c>
      <c r="C21" s="50">
        <v>264</v>
      </c>
      <c r="D21" s="50">
        <v>248</v>
      </c>
      <c r="E21" s="50">
        <v>10</v>
      </c>
      <c r="F21" s="50">
        <v>19</v>
      </c>
      <c r="G21" s="50">
        <v>9</v>
      </c>
      <c r="H21" s="50">
        <v>118</v>
      </c>
      <c r="I21" s="51">
        <v>668</v>
      </c>
    </row>
    <row r="22" spans="2:9" ht="14.25" customHeight="1" x14ac:dyDescent="0.3">
      <c r="B22" s="49" t="s">
        <v>84</v>
      </c>
      <c r="C22" s="50">
        <v>264</v>
      </c>
      <c r="D22" s="50">
        <v>249</v>
      </c>
      <c r="E22" s="50">
        <v>14</v>
      </c>
      <c r="F22" s="50">
        <v>22</v>
      </c>
      <c r="G22" s="50">
        <v>7</v>
      </c>
      <c r="H22" s="50">
        <v>112</v>
      </c>
      <c r="I22" s="51">
        <v>668</v>
      </c>
    </row>
    <row r="23" spans="2:9" ht="14.25" customHeight="1" x14ac:dyDescent="0.3">
      <c r="B23" s="49" t="s">
        <v>85</v>
      </c>
      <c r="C23" s="50">
        <v>264</v>
      </c>
      <c r="D23" s="50">
        <v>250</v>
      </c>
      <c r="E23" s="50">
        <v>15</v>
      </c>
      <c r="F23" s="50">
        <v>23</v>
      </c>
      <c r="G23" s="50">
        <v>6</v>
      </c>
      <c r="H23" s="50">
        <v>110</v>
      </c>
      <c r="I23" s="51">
        <v>668</v>
      </c>
    </row>
    <row r="24" spans="2:9" ht="14.25" customHeight="1" x14ac:dyDescent="0.3">
      <c r="B24" s="49" t="s">
        <v>86</v>
      </c>
      <c r="C24" s="50">
        <v>264</v>
      </c>
      <c r="D24" s="50">
        <v>257</v>
      </c>
      <c r="E24" s="50">
        <v>13</v>
      </c>
      <c r="F24" s="50">
        <v>18</v>
      </c>
      <c r="G24" s="50">
        <v>5</v>
      </c>
      <c r="H24" s="50">
        <v>109</v>
      </c>
      <c r="I24" s="51">
        <v>666</v>
      </c>
    </row>
    <row r="25" spans="2:9" ht="14.25" customHeight="1" x14ac:dyDescent="0.3">
      <c r="B25" s="49" t="s">
        <v>87</v>
      </c>
      <c r="C25" s="50">
        <v>265</v>
      </c>
      <c r="D25" s="50">
        <v>264</v>
      </c>
      <c r="E25" s="50">
        <v>12</v>
      </c>
      <c r="F25" s="50">
        <v>19</v>
      </c>
      <c r="G25" s="50">
        <v>5</v>
      </c>
      <c r="H25" s="50">
        <v>83</v>
      </c>
      <c r="I25" s="51">
        <v>648</v>
      </c>
    </row>
    <row r="26" spans="2:9" ht="14.25" customHeight="1" x14ac:dyDescent="0.3">
      <c r="B26" s="49" t="s">
        <v>88</v>
      </c>
      <c r="C26" s="50">
        <v>267</v>
      </c>
      <c r="D26" s="50">
        <v>269</v>
      </c>
      <c r="E26" s="50">
        <v>4</v>
      </c>
      <c r="F26" s="50">
        <v>19</v>
      </c>
      <c r="G26" s="50">
        <v>3</v>
      </c>
      <c r="H26" s="50">
        <v>83</v>
      </c>
      <c r="I26" s="51">
        <v>645</v>
      </c>
    </row>
    <row r="27" spans="2:9" ht="14.25" customHeight="1" x14ac:dyDescent="0.3">
      <c r="B27" s="49" t="s">
        <v>89</v>
      </c>
      <c r="C27" s="50">
        <v>267</v>
      </c>
      <c r="D27" s="50">
        <v>273</v>
      </c>
      <c r="E27" s="50">
        <v>4</v>
      </c>
      <c r="F27" s="50">
        <v>19</v>
      </c>
      <c r="G27" s="50">
        <v>3</v>
      </c>
      <c r="H27" s="50">
        <v>74</v>
      </c>
      <c r="I27" s="51">
        <v>640</v>
      </c>
    </row>
    <row r="28" spans="2:9" ht="14.25" customHeight="1" x14ac:dyDescent="0.3">
      <c r="B28" s="49" t="s">
        <v>90</v>
      </c>
      <c r="C28" s="50">
        <v>267</v>
      </c>
      <c r="D28" s="50">
        <v>275</v>
      </c>
      <c r="E28" s="50">
        <v>4</v>
      </c>
      <c r="F28" s="50">
        <v>20</v>
      </c>
      <c r="G28" s="50">
        <v>3</v>
      </c>
      <c r="H28" s="50">
        <v>71</v>
      </c>
      <c r="I28" s="51">
        <v>640</v>
      </c>
    </row>
    <row r="29" spans="2:9" ht="14.25" customHeight="1" x14ac:dyDescent="0.3">
      <c r="B29" s="49" t="s">
        <v>91</v>
      </c>
      <c r="C29" s="50">
        <v>267</v>
      </c>
      <c r="D29" s="50">
        <v>277</v>
      </c>
      <c r="E29" s="50">
        <v>3</v>
      </c>
      <c r="F29" s="50">
        <v>21</v>
      </c>
      <c r="G29" s="50">
        <v>3</v>
      </c>
      <c r="H29" s="50">
        <v>68</v>
      </c>
      <c r="I29" s="51">
        <v>639</v>
      </c>
    </row>
    <row r="30" spans="2:9" ht="14.25" customHeight="1" x14ac:dyDescent="0.3">
      <c r="B30" s="49" t="s">
        <v>92</v>
      </c>
      <c r="C30" s="50">
        <v>267</v>
      </c>
      <c r="D30" s="50">
        <v>280</v>
      </c>
      <c r="E30" s="50">
        <v>4</v>
      </c>
      <c r="F30" s="50">
        <v>20</v>
      </c>
      <c r="G30" s="50">
        <v>3</v>
      </c>
      <c r="H30" s="50">
        <v>63</v>
      </c>
      <c r="I30" s="51">
        <v>637</v>
      </c>
    </row>
    <row r="31" spans="2:9" ht="14.25" customHeight="1" x14ac:dyDescent="0.3">
      <c r="B31" s="49" t="s">
        <v>93</v>
      </c>
      <c r="C31" s="50">
        <v>268</v>
      </c>
      <c r="D31" s="50">
        <v>289</v>
      </c>
      <c r="E31" s="50">
        <v>4</v>
      </c>
      <c r="F31" s="50">
        <v>27</v>
      </c>
      <c r="G31" s="50">
        <v>3</v>
      </c>
      <c r="H31" s="50">
        <v>35</v>
      </c>
      <c r="I31" s="51">
        <v>626</v>
      </c>
    </row>
    <row r="32" spans="2:9" ht="14.25" customHeight="1" x14ac:dyDescent="0.3">
      <c r="B32" s="49" t="s">
        <v>94</v>
      </c>
      <c r="C32" s="50">
        <v>268</v>
      </c>
      <c r="D32" s="50">
        <v>291</v>
      </c>
      <c r="E32" s="50">
        <v>4</v>
      </c>
      <c r="F32" s="50">
        <v>34</v>
      </c>
      <c r="G32" s="50">
        <v>2</v>
      </c>
      <c r="H32" s="50">
        <v>26</v>
      </c>
      <c r="I32" s="51">
        <v>625</v>
      </c>
    </row>
    <row r="33" spans="2:9" ht="14.25" customHeight="1" x14ac:dyDescent="0.3">
      <c r="B33" s="49" t="s">
        <v>95</v>
      </c>
      <c r="C33" s="50">
        <v>268</v>
      </c>
      <c r="D33" s="50">
        <v>298</v>
      </c>
      <c r="E33" s="50">
        <v>4</v>
      </c>
      <c r="F33" s="50">
        <v>33</v>
      </c>
      <c r="G33" s="50">
        <v>2</v>
      </c>
      <c r="H33" s="50">
        <v>21</v>
      </c>
      <c r="I33" s="51">
        <v>626</v>
      </c>
    </row>
    <row r="34" spans="2:9" ht="14.25" customHeight="1" x14ac:dyDescent="0.3">
      <c r="B34" s="49" t="s">
        <v>96</v>
      </c>
      <c r="C34" s="50">
        <v>270</v>
      </c>
      <c r="D34" s="50">
        <v>301</v>
      </c>
      <c r="E34" s="50">
        <v>6</v>
      </c>
      <c r="F34" s="50">
        <v>29</v>
      </c>
      <c r="G34" s="50">
        <v>1</v>
      </c>
      <c r="H34" s="50">
        <v>19</v>
      </c>
      <c r="I34" s="51">
        <v>626</v>
      </c>
    </row>
    <row r="35" spans="2:9" ht="14.25" customHeight="1" x14ac:dyDescent="0.3">
      <c r="B35" s="49" t="s">
        <v>97</v>
      </c>
      <c r="C35" s="50">
        <v>271</v>
      </c>
      <c r="D35" s="50">
        <v>303</v>
      </c>
      <c r="E35" s="50">
        <v>6</v>
      </c>
      <c r="F35" s="50">
        <v>30</v>
      </c>
      <c r="G35" s="50">
        <v>1</v>
      </c>
      <c r="H35" s="50">
        <v>15</v>
      </c>
      <c r="I35" s="51">
        <v>626</v>
      </c>
    </row>
    <row r="36" spans="2:9" ht="14.25" customHeight="1" x14ac:dyDescent="0.3">
      <c r="B36" s="49" t="s">
        <v>98</v>
      </c>
      <c r="C36" s="50">
        <v>271</v>
      </c>
      <c r="D36" s="50">
        <v>307</v>
      </c>
      <c r="E36" s="50">
        <v>4</v>
      </c>
      <c r="F36" s="50">
        <v>29</v>
      </c>
      <c r="G36" s="50">
        <v>1</v>
      </c>
      <c r="H36" s="50">
        <v>14</v>
      </c>
      <c r="I36" s="51">
        <v>626</v>
      </c>
    </row>
    <row r="37" spans="2:9" ht="14.25" customHeight="1" x14ac:dyDescent="0.3">
      <c r="B37" s="49" t="s">
        <v>99</v>
      </c>
      <c r="C37" s="50">
        <v>271</v>
      </c>
      <c r="D37" s="50">
        <v>317</v>
      </c>
      <c r="E37" s="50">
        <v>4</v>
      </c>
      <c r="F37" s="50">
        <v>25</v>
      </c>
      <c r="G37" s="50">
        <v>1</v>
      </c>
      <c r="H37" s="50">
        <v>8</v>
      </c>
      <c r="I37" s="51">
        <v>626</v>
      </c>
    </row>
    <row r="38" spans="2:9" ht="14.25" customHeight="1" x14ac:dyDescent="0.3">
      <c r="B38" s="49" t="s">
        <v>100</v>
      </c>
      <c r="C38" s="50">
        <v>272</v>
      </c>
      <c r="D38" s="50">
        <v>319</v>
      </c>
      <c r="E38" s="50">
        <v>4</v>
      </c>
      <c r="F38" s="50">
        <v>20</v>
      </c>
      <c r="G38" s="50">
        <v>1</v>
      </c>
      <c r="H38" s="50">
        <v>6</v>
      </c>
      <c r="I38" s="51">
        <v>622</v>
      </c>
    </row>
    <row r="39" spans="2:9" ht="14.25" customHeight="1" x14ac:dyDescent="0.3">
      <c r="B39" s="52" t="s">
        <v>101</v>
      </c>
      <c r="C39" s="53">
        <v>272</v>
      </c>
      <c r="D39" s="53">
        <v>206</v>
      </c>
      <c r="E39" s="53">
        <v>20</v>
      </c>
      <c r="F39" s="53">
        <v>15</v>
      </c>
      <c r="G39" s="53">
        <v>7</v>
      </c>
      <c r="H39" s="53">
        <v>125</v>
      </c>
      <c r="I39" s="54">
        <v>645</v>
      </c>
    </row>
    <row r="40" spans="2:9" ht="14.25" customHeight="1" x14ac:dyDescent="0.3">
      <c r="B40" s="55"/>
      <c r="C40" s="56"/>
      <c r="D40" s="56"/>
      <c r="E40" s="56"/>
      <c r="F40" s="56"/>
      <c r="G40" s="56"/>
      <c r="H40" s="56"/>
      <c r="I40" s="57"/>
    </row>
    <row r="41" spans="2:9" ht="14.25" customHeight="1" x14ac:dyDescent="0.3">
      <c r="B41" s="58" t="s">
        <v>102</v>
      </c>
      <c r="C41" s="59">
        <v>3720000</v>
      </c>
      <c r="D41" s="59">
        <v>8003062</v>
      </c>
      <c r="E41" s="59">
        <v>825000</v>
      </c>
      <c r="F41" s="59">
        <v>484134</v>
      </c>
      <c r="G41" s="59">
        <v>0</v>
      </c>
      <c r="H41" s="59">
        <v>715000</v>
      </c>
      <c r="I41" s="60">
        <v>13747196</v>
      </c>
    </row>
    <row r="42" spans="2:9" ht="14.25" customHeight="1" x14ac:dyDescent="0.3">
      <c r="B42" s="58" t="s">
        <v>103</v>
      </c>
      <c r="C42" s="59">
        <v>3520000</v>
      </c>
      <c r="D42" s="59">
        <v>8603062</v>
      </c>
      <c r="E42" s="59">
        <v>1160000</v>
      </c>
      <c r="F42" s="59">
        <v>169914</v>
      </c>
      <c r="G42" s="59">
        <v>0</v>
      </c>
      <c r="H42" s="59">
        <v>715000</v>
      </c>
      <c r="I42" s="60">
        <v>14167976</v>
      </c>
    </row>
    <row r="43" spans="2:9" ht="14.25" customHeight="1" x14ac:dyDescent="0.3">
      <c r="B43" s="61" t="s">
        <v>104</v>
      </c>
      <c r="C43" s="62">
        <v>3520000</v>
      </c>
      <c r="D43" s="62">
        <v>8683062</v>
      </c>
      <c r="E43" s="62">
        <v>1150000</v>
      </c>
      <c r="F43" s="62">
        <v>850812</v>
      </c>
      <c r="G43" s="62">
        <v>0</v>
      </c>
      <c r="H43" s="62">
        <v>0</v>
      </c>
      <c r="I43" s="63">
        <v>14203874</v>
      </c>
    </row>
    <row r="44" spans="2:9" ht="14.25" customHeight="1" x14ac:dyDescent="0.3">
      <c r="B44" s="64" t="s">
        <v>105</v>
      </c>
      <c r="C44" s="65">
        <v>5720000</v>
      </c>
      <c r="D44" s="65">
        <v>5300355</v>
      </c>
      <c r="E44" s="65">
        <v>220000</v>
      </c>
      <c r="F44" s="65">
        <v>80387</v>
      </c>
      <c r="G44" s="65">
        <v>438500</v>
      </c>
      <c r="H44" s="65">
        <v>3507148</v>
      </c>
      <c r="I44" s="66">
        <v>14827890</v>
      </c>
    </row>
    <row r="45" spans="2:9" ht="14.25" customHeight="1" x14ac:dyDescent="0.3">
      <c r="B45" s="64" t="s">
        <v>106</v>
      </c>
      <c r="C45" s="65">
        <v>5700000</v>
      </c>
      <c r="D45" s="67">
        <v>5375355</v>
      </c>
      <c r="E45" s="67">
        <v>130750</v>
      </c>
      <c r="F45" s="67">
        <v>119115</v>
      </c>
      <c r="G45" s="67">
        <v>320500</v>
      </c>
      <c r="H45" s="67">
        <v>3412418</v>
      </c>
      <c r="I45" s="68">
        <v>14737638</v>
      </c>
    </row>
    <row r="46" spans="2:9" ht="14.25" customHeight="1" x14ac:dyDescent="0.3">
      <c r="B46" s="69" t="s">
        <v>107</v>
      </c>
      <c r="C46" s="65">
        <v>5700000</v>
      </c>
      <c r="D46" s="65">
        <v>5355355</v>
      </c>
      <c r="E46" s="65">
        <v>133250</v>
      </c>
      <c r="F46" s="65">
        <v>94195</v>
      </c>
      <c r="G46" s="65">
        <v>320500</v>
      </c>
      <c r="H46" s="65">
        <v>3412418</v>
      </c>
      <c r="I46" s="66">
        <v>14695218</v>
      </c>
    </row>
    <row r="47" spans="2:9" ht="14.25" customHeight="1" x14ac:dyDescent="0.3">
      <c r="B47" s="64" t="s">
        <v>108</v>
      </c>
      <c r="C47" s="65">
        <v>5700000</v>
      </c>
      <c r="D47" s="65">
        <v>5358355</v>
      </c>
      <c r="E47" s="65">
        <v>1192250</v>
      </c>
      <c r="F47" s="65">
        <v>570595</v>
      </c>
      <c r="G47" s="65">
        <v>292500</v>
      </c>
      <c r="H47" s="65">
        <v>2907737</v>
      </c>
      <c r="I47" s="70">
        <v>15728937</v>
      </c>
    </row>
    <row r="48" spans="2:9" ht="14.25" customHeight="1" x14ac:dyDescent="0.3">
      <c r="B48" s="69" t="s">
        <v>109</v>
      </c>
      <c r="C48" s="65">
        <v>5750000</v>
      </c>
      <c r="D48" s="65">
        <v>5473355</v>
      </c>
      <c r="E48" s="65">
        <v>1192250</v>
      </c>
      <c r="F48" s="65">
        <v>555595</v>
      </c>
      <c r="G48" s="65">
        <v>292500</v>
      </c>
      <c r="H48" s="65">
        <v>2927612</v>
      </c>
      <c r="I48" s="66">
        <v>15898812</v>
      </c>
    </row>
    <row r="49" spans="2:9" ht="14.25" customHeight="1" x14ac:dyDescent="0.3">
      <c r="B49" s="64" t="s">
        <v>110</v>
      </c>
      <c r="C49" s="65">
        <v>5750000</v>
      </c>
      <c r="D49" s="65">
        <v>5573355</v>
      </c>
      <c r="E49" s="65">
        <v>1192250</v>
      </c>
      <c r="F49" s="65">
        <v>566345</v>
      </c>
      <c r="G49" s="65">
        <v>292500</v>
      </c>
      <c r="H49" s="65">
        <v>2887297</v>
      </c>
      <c r="I49" s="66">
        <v>15969247</v>
      </c>
    </row>
    <row r="50" spans="2:9" ht="14.25" customHeight="1" x14ac:dyDescent="0.3">
      <c r="B50" s="64" t="s">
        <v>111</v>
      </c>
      <c r="C50" s="65">
        <v>5750000</v>
      </c>
      <c r="D50" s="65">
        <v>5873355</v>
      </c>
      <c r="E50" s="65">
        <v>144750</v>
      </c>
      <c r="F50" s="65">
        <v>600400</v>
      </c>
      <c r="G50" s="65">
        <v>292500</v>
      </c>
      <c r="H50" s="65">
        <v>2839436</v>
      </c>
      <c r="I50" s="66">
        <v>15207941</v>
      </c>
    </row>
    <row r="51" spans="2:9" ht="14.25" customHeight="1" x14ac:dyDescent="0.3">
      <c r="B51" s="64" t="s">
        <v>112</v>
      </c>
      <c r="C51" s="65">
        <v>5750000</v>
      </c>
      <c r="D51" s="65">
        <v>5923355</v>
      </c>
      <c r="E51" s="65">
        <v>158750</v>
      </c>
      <c r="F51" s="65">
        <v>343300</v>
      </c>
      <c r="G51" s="65">
        <v>290000</v>
      </c>
      <c r="H51" s="65">
        <v>2728151</v>
      </c>
      <c r="I51" s="66">
        <v>14903556</v>
      </c>
    </row>
    <row r="52" spans="2:9" ht="14.25" customHeight="1" x14ac:dyDescent="0.3">
      <c r="B52" s="64" t="s">
        <v>113</v>
      </c>
      <c r="C52" s="65">
        <v>5750000</v>
      </c>
      <c r="D52" s="65">
        <v>5928355</v>
      </c>
      <c r="E52" s="65">
        <v>161250</v>
      </c>
      <c r="F52" s="65">
        <v>833300</v>
      </c>
      <c r="G52" s="65">
        <v>285000</v>
      </c>
      <c r="H52" s="65">
        <v>2225651</v>
      </c>
      <c r="I52" s="66">
        <v>14898556</v>
      </c>
    </row>
    <row r="53" spans="2:9" ht="14.25" customHeight="1" x14ac:dyDescent="0.3">
      <c r="B53" s="64" t="s">
        <v>114</v>
      </c>
      <c r="C53" s="65">
        <v>5750000</v>
      </c>
      <c r="D53" s="65">
        <v>6078355</v>
      </c>
      <c r="E53" s="65">
        <v>132250</v>
      </c>
      <c r="F53" s="65">
        <v>351581</v>
      </c>
      <c r="G53" s="65">
        <v>300000</v>
      </c>
      <c r="H53" s="65">
        <v>2124375</v>
      </c>
      <c r="I53" s="66">
        <v>14436561</v>
      </c>
    </row>
    <row r="54" spans="2:9" ht="14.25" customHeight="1" x14ac:dyDescent="0.3">
      <c r="B54" s="64" t="s">
        <v>115</v>
      </c>
      <c r="C54" s="65">
        <v>5800000</v>
      </c>
      <c r="D54" s="65">
        <v>6418252</v>
      </c>
      <c r="E54" s="65">
        <v>132250</v>
      </c>
      <c r="F54" s="65">
        <v>354581</v>
      </c>
      <c r="G54" s="65">
        <v>280000</v>
      </c>
      <c r="H54" s="65">
        <v>1948750</v>
      </c>
      <c r="I54" s="66">
        <v>14653833</v>
      </c>
    </row>
    <row r="55" spans="2:9" ht="14.25" customHeight="1" x14ac:dyDescent="0.3">
      <c r="B55" s="64" t="s">
        <v>116</v>
      </c>
      <c r="C55" s="65">
        <v>2150775</v>
      </c>
      <c r="D55" s="65">
        <v>6498252</v>
      </c>
      <c r="E55" s="65">
        <v>13500</v>
      </c>
      <c r="F55" s="65">
        <v>553974</v>
      </c>
      <c r="G55" s="65">
        <v>250000</v>
      </c>
      <c r="H55" s="65">
        <v>1881857</v>
      </c>
      <c r="I55" s="66">
        <v>11098358</v>
      </c>
    </row>
    <row r="56" spans="2:9" ht="14.25" customHeight="1" x14ac:dyDescent="0.3">
      <c r="B56" s="64" t="s">
        <v>117</v>
      </c>
      <c r="C56" s="71">
        <v>2150775</v>
      </c>
      <c r="D56" s="65">
        <v>4295862</v>
      </c>
      <c r="E56" s="65">
        <v>58500</v>
      </c>
      <c r="F56" s="65">
        <v>533974</v>
      </c>
      <c r="G56" s="65">
        <v>250000</v>
      </c>
      <c r="H56" s="65">
        <v>1792257</v>
      </c>
      <c r="I56" s="66">
        <v>8831368</v>
      </c>
    </row>
    <row r="57" spans="2:9" ht="14.25" customHeight="1" x14ac:dyDescent="0.3">
      <c r="B57" s="64" t="s">
        <v>118</v>
      </c>
      <c r="C57" s="71">
        <v>2150775</v>
      </c>
      <c r="D57" s="65">
        <v>1015111</v>
      </c>
      <c r="E57" s="71">
        <v>58500</v>
      </c>
      <c r="F57" s="65">
        <v>588974</v>
      </c>
      <c r="G57" s="71">
        <v>250000</v>
      </c>
      <c r="H57" s="65">
        <v>1737257</v>
      </c>
      <c r="I57" s="66">
        <v>5550617</v>
      </c>
    </row>
    <row r="58" spans="2:9" ht="14.25" customHeight="1" x14ac:dyDescent="0.3">
      <c r="B58" s="64" t="s">
        <v>119</v>
      </c>
      <c r="C58" s="65">
        <v>2150775</v>
      </c>
      <c r="D58" s="65">
        <v>1066361</v>
      </c>
      <c r="E58" s="65">
        <v>8500</v>
      </c>
      <c r="F58" s="65">
        <v>578974</v>
      </c>
      <c r="G58" s="65">
        <v>250000</v>
      </c>
      <c r="H58" s="65">
        <v>1687257</v>
      </c>
      <c r="I58" s="66">
        <v>5491867</v>
      </c>
    </row>
    <row r="59" spans="2:9" ht="14.25" customHeight="1" x14ac:dyDescent="0.3">
      <c r="B59" s="64" t="s">
        <v>120</v>
      </c>
      <c r="C59" s="65">
        <v>2150775</v>
      </c>
      <c r="D59" s="65">
        <v>889964</v>
      </c>
      <c r="E59" s="71">
        <v>33500</v>
      </c>
      <c r="F59" s="71">
        <v>561474</v>
      </c>
      <c r="G59" s="71">
        <v>250000</v>
      </c>
      <c r="H59" s="65">
        <v>1646756</v>
      </c>
      <c r="I59" s="66">
        <v>5282469</v>
      </c>
    </row>
    <row r="60" spans="2:9" ht="14.25" customHeight="1" x14ac:dyDescent="0.3">
      <c r="B60" s="64" t="s">
        <v>121</v>
      </c>
      <c r="C60" s="65">
        <v>2150775</v>
      </c>
      <c r="D60" s="65">
        <v>889964</v>
      </c>
      <c r="E60" s="71">
        <v>33500</v>
      </c>
      <c r="F60" s="71">
        <v>714387</v>
      </c>
      <c r="G60" s="71">
        <v>250000</v>
      </c>
      <c r="H60" s="65">
        <v>1237795</v>
      </c>
      <c r="I60" s="66">
        <v>5026421</v>
      </c>
    </row>
    <row r="61" spans="2:9" ht="14.25" customHeight="1" x14ac:dyDescent="0.3">
      <c r="B61" s="64" t="s">
        <v>122</v>
      </c>
      <c r="C61" s="65">
        <v>2150775</v>
      </c>
      <c r="D61" s="65">
        <v>867164</v>
      </c>
      <c r="E61" s="65">
        <v>9500</v>
      </c>
      <c r="F61" s="65">
        <v>901104</v>
      </c>
      <c r="G61" s="65">
        <v>50000</v>
      </c>
      <c r="H61" s="65">
        <v>1083078</v>
      </c>
      <c r="I61" s="66">
        <v>5011621</v>
      </c>
    </row>
    <row r="62" spans="2:9" ht="14.25" customHeight="1" x14ac:dyDescent="0.3">
      <c r="B62" s="64" t="s">
        <v>123</v>
      </c>
      <c r="C62" s="65">
        <v>2150775</v>
      </c>
      <c r="D62" s="65">
        <v>877664</v>
      </c>
      <c r="E62" s="65">
        <v>9500</v>
      </c>
      <c r="F62" s="65">
        <v>999604</v>
      </c>
      <c r="G62" s="65">
        <v>50000</v>
      </c>
      <c r="H62" s="65">
        <v>1023079</v>
      </c>
      <c r="I62" s="66">
        <v>5110622</v>
      </c>
    </row>
    <row r="63" spans="2:9" ht="14.25" customHeight="1" x14ac:dyDescent="0.3">
      <c r="B63" s="64" t="s">
        <v>124</v>
      </c>
      <c r="C63" s="65">
        <v>2250775</v>
      </c>
      <c r="D63" s="65">
        <v>853164</v>
      </c>
      <c r="E63" s="65">
        <v>10500</v>
      </c>
      <c r="F63" s="65">
        <v>783639</v>
      </c>
      <c r="G63" s="65">
        <v>0</v>
      </c>
      <c r="H63" s="65">
        <v>936044</v>
      </c>
      <c r="I63" s="66">
        <v>4834122</v>
      </c>
    </row>
    <row r="64" spans="2:9" ht="14.25" customHeight="1" x14ac:dyDescent="0.3">
      <c r="B64" s="69" t="s">
        <v>125</v>
      </c>
      <c r="C64" s="65">
        <v>2252025</v>
      </c>
      <c r="D64" s="65">
        <v>857664</v>
      </c>
      <c r="E64" s="65">
        <v>11500</v>
      </c>
      <c r="F64" s="65">
        <v>798639</v>
      </c>
      <c r="G64" s="65">
        <v>0</v>
      </c>
      <c r="H64" s="65">
        <v>916544</v>
      </c>
      <c r="I64" s="66">
        <v>4836372</v>
      </c>
    </row>
    <row r="65" spans="2:9" ht="14.25" customHeight="1" x14ac:dyDescent="0.3">
      <c r="B65" s="64" t="s">
        <v>126</v>
      </c>
      <c r="C65" s="65">
        <v>2252025</v>
      </c>
      <c r="D65" s="65">
        <v>866914</v>
      </c>
      <c r="E65" s="65">
        <v>8500</v>
      </c>
      <c r="F65" s="65">
        <v>806589</v>
      </c>
      <c r="G65" s="65">
        <v>0</v>
      </c>
      <c r="H65" s="65">
        <v>908294</v>
      </c>
      <c r="I65" s="66">
        <v>4842322</v>
      </c>
    </row>
    <row r="66" spans="2:9" ht="14.25" customHeight="1" x14ac:dyDescent="0.3">
      <c r="B66" s="64" t="s">
        <v>127</v>
      </c>
      <c r="C66" s="65">
        <v>2252025</v>
      </c>
      <c r="D66" s="65">
        <v>874540</v>
      </c>
      <c r="E66" s="71">
        <v>8500</v>
      </c>
      <c r="F66" s="65">
        <v>852339</v>
      </c>
      <c r="G66" s="65">
        <v>0</v>
      </c>
      <c r="H66" s="71">
        <v>700000</v>
      </c>
      <c r="I66" s="66">
        <v>5004036</v>
      </c>
    </row>
    <row r="67" spans="2:9" ht="14.25" customHeight="1" x14ac:dyDescent="0.3">
      <c r="B67" s="64" t="s">
        <v>128</v>
      </c>
      <c r="C67" s="65">
        <v>2302025</v>
      </c>
      <c r="D67" s="65">
        <v>879039</v>
      </c>
      <c r="E67" s="71">
        <v>13500</v>
      </c>
      <c r="F67" s="71">
        <v>652089</v>
      </c>
      <c r="G67" s="65">
        <v>0</v>
      </c>
      <c r="H67" s="65">
        <v>700000</v>
      </c>
      <c r="I67" s="66">
        <v>4546653</v>
      </c>
    </row>
    <row r="68" spans="2:9" ht="14.25" customHeight="1" x14ac:dyDescent="0.3">
      <c r="B68" s="64" t="s">
        <v>129</v>
      </c>
      <c r="C68" s="65">
        <v>2302025</v>
      </c>
      <c r="D68" s="65">
        <v>828539</v>
      </c>
      <c r="E68" s="65">
        <v>247766</v>
      </c>
      <c r="F68" s="65">
        <v>542375</v>
      </c>
      <c r="G68" s="65">
        <v>0</v>
      </c>
      <c r="H68" s="65">
        <v>700000</v>
      </c>
      <c r="I68" s="66">
        <v>4620705</v>
      </c>
    </row>
    <row r="69" spans="2:9" ht="14.25" customHeight="1" x14ac:dyDescent="0.3">
      <c r="B69" s="72" t="s">
        <v>130</v>
      </c>
      <c r="C69" s="73">
        <v>2302025</v>
      </c>
      <c r="D69" s="73">
        <v>693989</v>
      </c>
      <c r="E69" s="73">
        <v>246796</v>
      </c>
      <c r="F69" s="73">
        <v>651344</v>
      </c>
      <c r="G69" s="73">
        <v>1790000</v>
      </c>
      <c r="H69" s="73">
        <v>2701407</v>
      </c>
      <c r="I69" s="74">
        <v>6595561</v>
      </c>
    </row>
    <row r="70" spans="2:9" ht="14.25" customHeight="1" x14ac:dyDescent="0.3"/>
    <row r="71" spans="2:9" ht="14.25" customHeight="1" x14ac:dyDescent="0.3">
      <c r="B71" s="75" t="s">
        <v>131</v>
      </c>
      <c r="C71" s="28"/>
      <c r="F71" s="76" t="s">
        <v>132</v>
      </c>
      <c r="G71" s="77">
        <v>0.23</v>
      </c>
      <c r="H71" s="78" t="s">
        <v>133</v>
      </c>
    </row>
    <row r="72" spans="2:9" ht="14.25" customHeight="1" x14ac:dyDescent="0.3">
      <c r="B72" s="30" t="s">
        <v>134</v>
      </c>
      <c r="C72" s="79">
        <v>47</v>
      </c>
      <c r="F72" s="80" t="s">
        <v>135</v>
      </c>
      <c r="G72" s="81">
        <v>0.08</v>
      </c>
      <c r="H72" s="82" t="s">
        <v>136</v>
      </c>
      <c r="I72" s="83"/>
    </row>
    <row r="73" spans="2:9" ht="14.25" customHeight="1" x14ac:dyDescent="0.3">
      <c r="B73" s="84" t="s">
        <v>137</v>
      </c>
      <c r="C73" s="85">
        <v>103</v>
      </c>
      <c r="H73" s="86"/>
    </row>
    <row r="74" spans="2:9" ht="14.25" customHeight="1" x14ac:dyDescent="0.3">
      <c r="F74" s="87"/>
      <c r="G74" s="88"/>
      <c r="H74" s="89" t="s">
        <v>138</v>
      </c>
    </row>
    <row r="75" spans="2:9" ht="14.25" customHeight="1" x14ac:dyDescent="0.3">
      <c r="B75" s="75" t="s">
        <v>139</v>
      </c>
      <c r="C75" s="90" t="s">
        <v>134</v>
      </c>
      <c r="D75" s="91" t="s">
        <v>137</v>
      </c>
      <c r="F75" s="80" t="s">
        <v>140</v>
      </c>
      <c r="G75" s="92"/>
      <c r="H75" s="93" t="s">
        <v>141</v>
      </c>
    </row>
    <row r="76" spans="2:9" ht="14.25" customHeight="1" x14ac:dyDescent="0.3">
      <c r="B76" s="30" t="s">
        <v>142</v>
      </c>
      <c r="C76" s="31">
        <v>11</v>
      </c>
      <c r="D76" s="32">
        <v>10</v>
      </c>
    </row>
    <row r="77" spans="2:9" ht="14.25" customHeight="1" x14ac:dyDescent="0.3">
      <c r="B77" s="30" t="s">
        <v>143</v>
      </c>
      <c r="C77" s="31">
        <v>6</v>
      </c>
      <c r="D77" s="32">
        <v>12</v>
      </c>
    </row>
    <row r="78" spans="2:9" ht="14.25" customHeight="1" x14ac:dyDescent="0.3">
      <c r="B78" s="30" t="s">
        <v>144</v>
      </c>
      <c r="C78" s="31">
        <v>4</v>
      </c>
      <c r="D78" s="32">
        <v>24</v>
      </c>
    </row>
    <row r="79" spans="2:9" ht="14.25" customHeight="1" x14ac:dyDescent="0.3">
      <c r="B79" s="30" t="s">
        <v>145</v>
      </c>
      <c r="C79" s="31">
        <v>4</v>
      </c>
      <c r="D79" s="32">
        <v>24</v>
      </c>
    </row>
    <row r="80" spans="2:9" ht="14.25" customHeight="1" x14ac:dyDescent="0.3">
      <c r="B80" s="30" t="s">
        <v>146</v>
      </c>
      <c r="C80" s="31">
        <v>17</v>
      </c>
      <c r="D80" s="32">
        <v>24</v>
      </c>
    </row>
    <row r="81" spans="2:5" ht="14.25" customHeight="1" x14ac:dyDescent="0.3">
      <c r="B81" s="84" t="s">
        <v>147</v>
      </c>
      <c r="C81" s="94">
        <v>5</v>
      </c>
      <c r="D81" s="85">
        <v>9</v>
      </c>
    </row>
    <row r="82" spans="2:5" ht="14.25" customHeight="1" x14ac:dyDescent="0.3"/>
    <row r="83" spans="2:5" ht="14.25" customHeight="1" x14ac:dyDescent="0.3">
      <c r="B83" s="95" t="s">
        <v>148</v>
      </c>
      <c r="C83" s="96" t="s">
        <v>33</v>
      </c>
      <c r="D83" s="96" t="s">
        <v>149</v>
      </c>
      <c r="E83" s="97" t="s">
        <v>150</v>
      </c>
    </row>
    <row r="84" spans="2:5" ht="14.25" customHeight="1" x14ac:dyDescent="0.3">
      <c r="B84" s="98">
        <v>1</v>
      </c>
      <c r="C84" s="99" t="s">
        <v>151</v>
      </c>
      <c r="D84" s="100" t="s">
        <v>152</v>
      </c>
      <c r="E84" s="101">
        <v>0.05</v>
      </c>
    </row>
    <row r="85" spans="2:5" ht="14.25" customHeight="1" x14ac:dyDescent="0.3">
      <c r="B85" s="98">
        <v>2</v>
      </c>
      <c r="C85" s="99" t="s">
        <v>153</v>
      </c>
      <c r="D85" s="100" t="s">
        <v>154</v>
      </c>
      <c r="E85" s="101">
        <v>0.25</v>
      </c>
    </row>
    <row r="86" spans="2:5" ht="14.25" customHeight="1" x14ac:dyDescent="0.3">
      <c r="B86" s="98">
        <v>3</v>
      </c>
      <c r="C86" s="99" t="s">
        <v>155</v>
      </c>
      <c r="D86" s="100" t="s">
        <v>156</v>
      </c>
      <c r="E86" s="101">
        <v>0.5</v>
      </c>
    </row>
    <row r="87" spans="2:5" ht="14.25" customHeight="1" x14ac:dyDescent="0.3">
      <c r="B87" s="98">
        <v>4</v>
      </c>
      <c r="C87" s="99" t="s">
        <v>157</v>
      </c>
      <c r="D87" s="100" t="s">
        <v>158</v>
      </c>
      <c r="E87" s="101">
        <v>1</v>
      </c>
    </row>
    <row r="88" spans="2:5" ht="14.25" customHeight="1" x14ac:dyDescent="0.3">
      <c r="B88" s="98">
        <v>5</v>
      </c>
      <c r="C88" s="99" t="s">
        <v>159</v>
      </c>
      <c r="D88" s="100" t="s">
        <v>160</v>
      </c>
      <c r="E88" s="32"/>
    </row>
    <row r="89" spans="2:5" ht="14.25" customHeight="1" x14ac:dyDescent="0.3">
      <c r="B89" s="102">
        <v>6</v>
      </c>
      <c r="C89" s="103" t="s">
        <v>161</v>
      </c>
      <c r="D89" s="104" t="s">
        <v>162</v>
      </c>
      <c r="E89" s="105">
        <v>1</v>
      </c>
    </row>
    <row r="90" spans="2:5" ht="14.25" customHeight="1" x14ac:dyDescent="0.3"/>
    <row r="91" spans="2:5" ht="14.25" customHeight="1" x14ac:dyDescent="0.3"/>
    <row r="92" spans="2:5" ht="14.25" customHeight="1" x14ac:dyDescent="0.3"/>
    <row r="93" spans="2:5" ht="14.25" customHeight="1" x14ac:dyDescent="0.3"/>
    <row r="94" spans="2:5" ht="14.25" customHeight="1" x14ac:dyDescent="0.3"/>
    <row r="95" spans="2:5" ht="14.25" customHeight="1" x14ac:dyDescent="0.3"/>
    <row r="96" spans="2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I_P Pipeline TEMPLATE</vt:lpstr>
      <vt:lpstr>database output</vt:lpstr>
      <vt:lpstr>Pivot Table 2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Ashrita Hegde</cp:lastModifiedBy>
  <dcterms:created xsi:type="dcterms:W3CDTF">2025-07-23T22:35:54Z</dcterms:created>
  <dcterms:modified xsi:type="dcterms:W3CDTF">2025-07-24T01:42:21Z</dcterms:modified>
</cp:coreProperties>
</file>