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/>
  <mc:AlternateContent xmlns:mc="http://schemas.openxmlformats.org/markup-compatibility/2006">
    <mc:Choice Requires="x15">
      <x15ac:absPath xmlns:x15ac="http://schemas.microsoft.com/office/spreadsheetml/2010/11/ac" url="/Users/jasminegleason/Downloads/Tools and Templates/"/>
    </mc:Choice>
  </mc:AlternateContent>
  <xr:revisionPtr revIDLastSave="0" documentId="8_{6F16A12A-99EC-E141-B80E-8CD95314822D}" xr6:coauthVersionLast="47" xr6:coauthVersionMax="47" xr10:uidLastSave="{00000000-0000-0000-0000-000000000000}"/>
  <bookViews>
    <workbookView xWindow="0" yWindow="760" windowWidth="29400" windowHeight="16660" activeTab="2" xr2:uid="{00000000-000D-0000-FFFF-FFFF00000000}"/>
  </bookViews>
  <sheets>
    <sheet name="START HERE" sheetId="1" r:id="rId1"/>
    <sheet name="SURVEY" sheetId="2" r:id="rId2"/>
    <sheet name="DASHBOAR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2" l="1"/>
  <c r="C57" i="2"/>
  <c r="I56" i="2"/>
  <c r="I55" i="2"/>
  <c r="I54" i="2"/>
  <c r="I53" i="2"/>
  <c r="I52" i="2"/>
  <c r="C52" i="2"/>
  <c r="C53" i="2" s="1"/>
  <c r="C54" i="2" s="1"/>
  <c r="C55" i="2" s="1"/>
  <c r="I51" i="2"/>
  <c r="G58" i="2" s="1"/>
  <c r="F15" i="3" s="1"/>
  <c r="I46" i="2"/>
  <c r="I45" i="2"/>
  <c r="I44" i="2"/>
  <c r="I43" i="2"/>
  <c r="I42" i="2"/>
  <c r="I41" i="2"/>
  <c r="I40" i="2"/>
  <c r="I39" i="2"/>
  <c r="C39" i="2"/>
  <c r="C40" i="2" s="1"/>
  <c r="C41" i="2" s="1"/>
  <c r="C42" i="2" s="1"/>
  <c r="C43" i="2" s="1"/>
  <c r="I38" i="2"/>
  <c r="G47" i="2" s="1"/>
  <c r="F13" i="3" s="1"/>
  <c r="H13" i="3" s="1"/>
  <c r="I33" i="2"/>
  <c r="I32" i="2"/>
  <c r="I31" i="2"/>
  <c r="I30" i="2"/>
  <c r="I29" i="2"/>
  <c r="I28" i="2"/>
  <c r="I27" i="2"/>
  <c r="I26" i="2"/>
  <c r="C26" i="2"/>
  <c r="C27" i="2" s="1"/>
  <c r="C28" i="2" s="1"/>
  <c r="C29" i="2" s="1"/>
  <c r="C30" i="2" s="1"/>
  <c r="C31" i="2" s="1"/>
  <c r="C32" i="2" s="1"/>
  <c r="I25" i="2"/>
  <c r="G34" i="2" s="1"/>
  <c r="F11" i="3" s="1"/>
  <c r="H11" i="3" s="1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G21" i="2" s="1"/>
  <c r="F9" i="3" s="1"/>
  <c r="H9" i="3" s="1"/>
  <c r="F18" i="3" l="1"/>
  <c r="H18" i="3" s="1"/>
  <c r="H15" i="3"/>
</calcChain>
</file>

<file path=xl/sharedStrings.xml><?xml version="1.0" encoding="utf-8"?>
<sst xmlns="http://schemas.openxmlformats.org/spreadsheetml/2006/main" count="219" uniqueCount="159">
  <si>
    <t>Mission Performance Assessment</t>
  </si>
  <si>
    <t>1. This Assessment records your opinion around 40 unique drivers of organizational growth and impact.</t>
  </si>
  <si>
    <t xml:space="preserve">2. Download a copy of this and save as a unique file name. </t>
  </si>
  <si>
    <t xml:space="preserve">3. Enter your response to each statement in the SURVEY tab, choosing one of the the drop-down options. </t>
  </si>
  <si>
    <t>4. When all your responses are entered, your scores will appear and be summarized in the DASHBOARD tab w/ next steps.</t>
  </si>
  <si>
    <t>5. Use the reflection section to target which of the Growth and Impact Practices deserve particular attention.</t>
  </si>
  <si>
    <t>6. Save this report. Complete it again at least annually to assess organizational developmental and identify sticking points.</t>
  </si>
  <si>
    <t>Please fill in the following:</t>
  </si>
  <si>
    <t>Organization Name:</t>
  </si>
  <si>
    <t>Responder Name:</t>
  </si>
  <si>
    <t>Date Completed:</t>
  </si>
  <si>
    <t>Mission Performance Survey</t>
  </si>
  <si>
    <t>Category</t>
  </si>
  <si>
    <t>Subcategory</t>
  </si>
  <si>
    <t>Organizational Description</t>
  </si>
  <si>
    <t>Your Response</t>
  </si>
  <si>
    <t>PEOPLE</t>
  </si>
  <si>
    <t>Staff</t>
  </si>
  <si>
    <t>Pay</t>
  </si>
  <si>
    <t>We pay enough to compete for top talent with private sector companies.</t>
  </si>
  <si>
    <t>―</t>
  </si>
  <si>
    <t>Turnover</t>
  </si>
  <si>
    <t xml:space="preserve">We measure annual turnover and diagnose/improve when staff leave. </t>
  </si>
  <si>
    <t>Morale</t>
  </si>
  <si>
    <t xml:space="preserve">We collect anonymous measures of staff morale, transparently report findings, and solicit staff input on how to improve. </t>
  </si>
  <si>
    <t>Board</t>
  </si>
  <si>
    <t>Board network</t>
  </si>
  <si>
    <t xml:space="preserve">Our board has deep access to individuals, foundations and/or companies able to make 6- and 7-figure donations. </t>
  </si>
  <si>
    <t>Board expertise</t>
  </si>
  <si>
    <t>At least 2-3 board members have built and grown very successful companies in their careers.</t>
  </si>
  <si>
    <t>Board priority</t>
  </si>
  <si>
    <t xml:space="preserve">The majority of our board members view this organization as their #1 social cause. </t>
  </si>
  <si>
    <t>CEO</t>
  </si>
  <si>
    <t>CEO growth</t>
  </si>
  <si>
    <t>Our CEO has lead significant, sustained annual organizational growth (&gt;15%) before.</t>
  </si>
  <si>
    <t>CEO speed</t>
  </si>
  <si>
    <t>Our CEO makes decisions quickly and is biased to action, not reflection.</t>
  </si>
  <si>
    <t>CEO ambition</t>
  </si>
  <si>
    <t xml:space="preserve">Our CEO is ambitious and cultivates a growth mindset among all staff and volunteers. </t>
  </si>
  <si>
    <t>Fundraisers</t>
  </si>
  <si>
    <t>Fundraising efficiency</t>
  </si>
  <si>
    <t xml:space="preserve">Our fundraising cost per dollar (total fundraising staff time + all marketing, operations and support expenses) is under $0.20. (In other words, we spend less than 20 cents to generate a dollar in fundraising revenue). </t>
  </si>
  <si>
    <t>Fundraising experience</t>
  </si>
  <si>
    <t xml:space="preserve">Our fundraising team is staffed by top professionals rasies at least $1m for each full-time staff person. </t>
  </si>
  <si>
    <t>Fundraising breadth</t>
  </si>
  <si>
    <t>Our fundraising team has generated millions from individuals, corporations, foundations, government agencies, and earned-income efforts.</t>
  </si>
  <si>
    <t>Volunteers</t>
  </si>
  <si>
    <t>Volunteer recruitment</t>
  </si>
  <si>
    <t xml:space="preserve">We have a clear volunteer recruitment goal and strategy and assess our performance with at least quarterly metrics. </t>
  </si>
  <si>
    <t>Volunteer support</t>
  </si>
  <si>
    <t xml:space="preserve">Our volunteers enjoy dedicated staff who provide feedback and accountability.  </t>
  </si>
  <si>
    <t>Volunteer turnover</t>
  </si>
  <si>
    <t xml:space="preserve">We measure and continuously improve volunteer engagemetn and loyalty. </t>
  </si>
  <si>
    <t>Subtotal</t>
  </si>
  <si>
    <t>PROGRAMS</t>
  </si>
  <si>
    <t>Quality</t>
  </si>
  <si>
    <t>SROI</t>
  </si>
  <si>
    <t>We document (1) who or what we change; (2) economic and non- economic benefits of these changes; (3) independent, third-party evidence of these changes; (4) the resulting changes in context of the size of the entire problem we are addressing; and (5) other significant influences on this problem.</t>
  </si>
  <si>
    <t>KPIs</t>
  </si>
  <si>
    <t>At least monthly we collect a focused set of measures around program efficiency, effectiveness, and scale, and we use findings to improve strategy and execution.</t>
  </si>
  <si>
    <t>Perception</t>
  </si>
  <si>
    <t xml:space="preserve">We can prove we are the best at what we do. We are the leader in our field. </t>
  </si>
  <si>
    <t>Scale</t>
  </si>
  <si>
    <t>Goal</t>
  </si>
  <si>
    <t>We (1) set a goal toward solving the whole problem (2) measure progress against complete success, (3) take risks to accelerate growth, and (4) act with urgency?</t>
  </si>
  <si>
    <t>Milestones</t>
  </si>
  <si>
    <t>We have documented a small set of the most important progress points toward our goal and track our progress toward them at least quarterly.</t>
  </si>
  <si>
    <t>Resources</t>
  </si>
  <si>
    <t>We have all the talent and resources we need to do our best work and fulfill our full promise and potential.</t>
  </si>
  <si>
    <t>Leverage</t>
  </si>
  <si>
    <t>Network</t>
  </si>
  <si>
    <t xml:space="preserve">We continuously scan for possible nonprofit, corporate, and government partners that can extend, deepen, or complement our work. </t>
  </si>
  <si>
    <t>Value</t>
  </si>
  <si>
    <t>We evaluate the efficiency and effectiveness of our partnerships and report findings.</t>
  </si>
  <si>
    <t>Learning</t>
  </si>
  <si>
    <t>We share our plans with nonprofit, corporate, government, and funder stakeholders to incorporate feedback before implementation.</t>
  </si>
  <si>
    <t>PLANS, OPS &amp; POLICY</t>
  </si>
  <si>
    <t>Business Plan</t>
  </si>
  <si>
    <t>Architecture</t>
  </si>
  <si>
    <t>Does your organizational plan explain (1) the problem you are solving, proof you can solve it, and what success looks like; (2) your milestones and key performance indicators; (3) a clear program strategy; (4) the size of your addressable audience and how you compare to other actors in your space; (5) your financial strategy; (6) a detailed, multiyear staffing and financial projection; (7) organizational risks and how they will be identified and managed; and (8) the talent of the team you have assembled to execute?</t>
  </si>
  <si>
    <t>Updates</t>
  </si>
  <si>
    <t>Our CEO continuously updates our business plan by incorporating lessons learned and feedback from staff, board, funders, and partners.</t>
  </si>
  <si>
    <t>Focus</t>
  </si>
  <si>
    <t>Our programs are all tightly focused on solving one clearly defined problem.</t>
  </si>
  <si>
    <t>Operations</t>
  </si>
  <si>
    <t>Infrastructure</t>
  </si>
  <si>
    <t>We have 1) adequate HR processes and policies; 2) a technology plan; 3) physical plant adequate for programs; 4) robust and accurate data management; and 5) speedy process and execution.</t>
  </si>
  <si>
    <t>Alignment</t>
  </si>
  <si>
    <t>There is a clear rationale behind our program and service offerings - there are no outdated or misaligned elements that exist because of inertia, legacy support, or other non-mission-focused reasons.</t>
  </si>
  <si>
    <t>Clarity</t>
  </si>
  <si>
    <t>We have clear job descriptions for all staff, board members, volunteers, and partners in our organization, and we hold people accountable to them</t>
  </si>
  <si>
    <t>Policies</t>
  </si>
  <si>
    <t>DEI</t>
  </si>
  <si>
    <t>We have a DEI plan; we take action to implement it; we measurable goals and progress indicators; our organization reflects the diversity of the population we serve.</t>
  </si>
  <si>
    <t>Sustainability</t>
  </si>
  <si>
    <t>We have a sustainability plan; we take action to implement it; we measurable goals and progress indicators; we have ­­­net­ zero­ climate­ impact; any financial reserves are in­ climate friendly ­­funds­.</t>
  </si>
  <si>
    <t>Governance</t>
  </si>
  <si>
    <t xml:space="preserve">We maintain and consistently monitor compliance w/ each of these documents: 1) Conflict of Interest; 2) Document Retention; 3) Whistleblower; 4) Joint Venturer; 5) Gift Processing; and 6) Board Officer and CEO Succession </t>
  </si>
  <si>
    <t>FINANCE</t>
  </si>
  <si>
    <t>Framework</t>
  </si>
  <si>
    <t>Controls</t>
  </si>
  <si>
    <t>1) We have had no negative audit findings in the last 3 years; 2) our board contains or consults w/ a CPA to ensure robust financial controls; 3) each board meeting reviews balance sheet, statement of operations, and budget vs actual, and revenue forecast.</t>
  </si>
  <si>
    <t>Reporting</t>
  </si>
  <si>
    <t>Our financial reporting includes Itemized­ budget­ projections­ that are provided­ to­ donors­ and­ partners. Also, our  balance­ sheet,­ budget,­ and­ statement­ of­ operations­ are­ accurate,­ easy ­to ­read,­ and publicly available­.</t>
  </si>
  <si>
    <t xml:space="preserve">I­ understand­ the­ current­ financial­ health­ of­ my­ organization­ and ­can ­get ­clear, ­accurate ­answers ­to ­any ­questions­ I ­have­ about ­it. </t>
  </si>
  <si>
    <t>Health</t>
  </si>
  <si>
    <t>Cash</t>
  </si>
  <si>
    <t>We hold at least 6 months of operating reserves in cash or equivaluents; if we don't, we have a credible plan to get there.</t>
  </si>
  <si>
    <t>Forecast</t>
  </si>
  <si>
    <t>We continuously update an itemized financial projection that goes out at least three years.</t>
  </si>
  <si>
    <t>Revenue</t>
  </si>
  <si>
    <t>Strategy</t>
  </si>
  <si>
    <t>1. ­We develop long-term relationships with our individual supporters; 2. We solicit corporate support based on our ability to help them solve their business problems and engage their employees; 3. We do not rely on foundations for operational funding, and we outsource our grant writing; 4. We use specialists to help us secure government funding; and 5) we have an profitable earned income model aligned with our mission that produces significant revenue.</t>
  </si>
  <si>
    <t>Metrics</t>
  </si>
  <si>
    <t xml:space="preserve">1.­ We collect and analyze measures on the nature and health of our relationships with all our donors, including the numbers of times we interact when them in a significant, personal manner; 2. we maintain an annual revenue forecast that is updated every two  weeks; 3) we also collect and analyze trend data around donor renewal rates, conversion rates, and the number and size of contributions.  </t>
  </si>
  <si>
    <t>Agree Strongly</t>
  </si>
  <si>
    <t>Agree Somewhat</t>
  </si>
  <si>
    <t>Disagree Somewhat</t>
  </si>
  <si>
    <t>Disagree Strongly</t>
  </si>
  <si>
    <t>Don't Know</t>
  </si>
  <si>
    <t>Mission Performance Dashboard</t>
  </si>
  <si>
    <t>Scores</t>
  </si>
  <si>
    <t>Assessment</t>
  </si>
  <si>
    <t>People</t>
  </si>
  <si>
    <t>Programs</t>
  </si>
  <si>
    <t>Plans, Ops &amp; Policies</t>
  </si>
  <si>
    <t>Finance</t>
  </si>
  <si>
    <t>Performance Index</t>
  </si>
  <si>
    <r>
      <rPr>
        <sz val="14"/>
        <color theme="1"/>
        <rFont val="Calibri"/>
        <family val="2"/>
      </rPr>
      <t xml:space="preserve">When your scores are complete, if you wish, you can post them under </t>
    </r>
    <r>
      <rPr>
        <i/>
        <sz val="14"/>
        <color theme="1"/>
        <rFont val="Calibri"/>
        <family val="2"/>
      </rPr>
      <t>Execution: 1. Assess</t>
    </r>
    <r>
      <rPr>
        <sz val="14"/>
        <color theme="1"/>
        <rFont val="Calibri"/>
        <family val="2"/>
      </rPr>
      <t xml:space="preserve"> for 1) expert diagnosis and 2) community diagnosis. </t>
    </r>
    <r>
      <rPr>
        <b/>
        <sz val="14"/>
        <color theme="1"/>
        <rFont val="Calibri"/>
        <family val="2"/>
      </rPr>
      <t>All activity, documents and comments on the Accelerator are all confidential.</t>
    </r>
  </si>
  <si>
    <t>Assessment:</t>
  </si>
  <si>
    <t xml:space="preserve">Major personnel gaps acceptable for very early-stage organizations </t>
  </si>
  <si>
    <t>Significant team gaps that require near-term resolution unless the org is v. early stage</t>
  </si>
  <si>
    <t>Near term opportunity to close staffing and volunteer gaps and develop the team</t>
  </si>
  <si>
    <t>Excellent investment in people - org is likely already delivering accelerated growth and impact</t>
  </si>
  <si>
    <t>programs</t>
  </si>
  <si>
    <t xml:space="preserve">Major program gaps acceptable for very early-stage organizations </t>
  </si>
  <si>
    <t>Significant program gaps demanding near-term attention</t>
  </si>
  <si>
    <t>Good start with programs: ensure SROI elements are in place first, then prioritize other gaps</t>
  </si>
  <si>
    <t>Excellent program architecture likely already delivering strong impact</t>
  </si>
  <si>
    <t>Plans &amp; Policy</t>
  </si>
  <si>
    <t xml:space="preserve">major planning &amp; policy gaps acceptable for very early-stage organizations </t>
  </si>
  <si>
    <t>Significant planning &amp; policy gaps; start with full business plan development</t>
  </si>
  <si>
    <t>Once robust business plan is in place, prioritize other gaps starting with operations</t>
  </si>
  <si>
    <t>Highly disciplined planning and policy</t>
  </si>
  <si>
    <t>Organization is informal and volunteer-based or near insolvency; develop business plan &amp; raise capital; gaps in financial controls merit top prioritization</t>
  </si>
  <si>
    <t>Any gaps in financial controls merit top prioritization; if business plan is developed, consider near-term capital raise</t>
  </si>
  <si>
    <t>Any gaps in financial controls merit top prioritization</t>
  </si>
  <si>
    <t>Robust finance and controls; close remaining gaps as high priority if business plan is in place</t>
  </si>
  <si>
    <t>Overall</t>
  </si>
  <si>
    <t xml:space="preserve">Your organization is either early stage or struggling; strong CEO/Board Chair must lead full development cycle; follow all practices in sequence </t>
  </si>
  <si>
    <t>The typical developmental stage for most small to mid-sized nonprofits; gaps can be closed in 1-2 years</t>
  </si>
  <si>
    <t>Very robust operations; only minor gaps that can be addressed in 3-6 months</t>
  </si>
  <si>
    <t xml:space="preserve">World-class nonprofit that is already on a path to scaling up effective solutions. </t>
  </si>
  <si>
    <t>Learning and Priorities</t>
  </si>
  <si>
    <t>Summarize what you learned and which Practices appear to be your top priorities:</t>
  </si>
  <si>
    <t xml:space="preserve">What I learned: </t>
  </si>
  <si>
    <t>Priorities:</t>
  </si>
  <si>
    <t xml:space="preserve">Plans &amp; Policies </t>
  </si>
  <si>
    <t>Copyright 2025 Altruist Impact Accelerator, all rights reserved. Licensed for noncommercial use only under the Terms of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</si>
</sst>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i/>
      <sz val="14"/>
      <color theme="1"/>
      <name val="Calibri"/>
      <family val="2"/>
    </font>
    <font>
      <b/>
      <sz val="14"/>
      <color theme="1"/>
      <name val="Calibri"/>
      <family val="2"/>
    </font>
    <font>
      <sz val="1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1155CC"/>
      <name val="&quot;Google Sans Mono&quot;"/>
    </font>
    <font>
      <b/>
      <sz val="14"/>
      <color rgb="FFFFFFFF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i/>
      <sz val="11"/>
      <color theme="1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sz val="11"/>
      <color rgb="FFFFFFFF"/>
      <name val="Calibri"/>
      <family val="2"/>
    </font>
    <font>
      <i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C78D8"/>
        <bgColor rgb="FF3C78D8"/>
      </patternFill>
    </fill>
    <fill>
      <patternFill patternType="solid">
        <fgColor rgb="FFEFF4FD"/>
        <bgColor rgb="FFEFF4FD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/>
    </xf>
    <xf numFmtId="0" fontId="4" fillId="0" borderId="0" xfId="0" applyFont="1"/>
    <xf numFmtId="0" fontId="5" fillId="2" borderId="0" xfId="0" applyFont="1" applyFill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1" fillId="2" borderId="0" xfId="0" applyFont="1" applyFill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0" fontId="11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14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 vertical="top"/>
    </xf>
    <xf numFmtId="0" fontId="7" fillId="3" borderId="3" xfId="0" applyFont="1" applyFill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0" fontId="12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2" fillId="0" borderId="3" xfId="0" applyFont="1" applyBorder="1" applyAlignment="1">
      <alignment horizontal="center" vertical="top"/>
    </xf>
    <xf numFmtId="0" fontId="17" fillId="2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9" fillId="4" borderId="3" xfId="0" applyFont="1" applyFill="1" applyBorder="1" applyAlignment="1">
      <alignment horizontal="center"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horizontal="left" vertical="top"/>
    </xf>
    <xf numFmtId="0" fontId="17" fillId="0" borderId="3" xfId="0" applyFont="1" applyBorder="1" applyAlignment="1">
      <alignment horizontal="left" vertical="top" wrapText="1"/>
    </xf>
    <xf numFmtId="0" fontId="19" fillId="2" borderId="0" xfId="0" applyFont="1" applyFill="1" applyAlignment="1">
      <alignment horizontal="left" vertical="top"/>
    </xf>
    <xf numFmtId="0" fontId="2" fillId="0" borderId="3" xfId="0" applyFont="1" applyBorder="1" applyAlignment="1">
      <alignment vertical="top" wrapText="1"/>
    </xf>
    <xf numFmtId="0" fontId="20" fillId="0" borderId="0" xfId="0" applyFont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center" vertical="top"/>
    </xf>
    <xf numFmtId="0" fontId="14" fillId="3" borderId="3" xfId="0" applyFont="1" applyFill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7" fillId="3" borderId="0" xfId="0" applyFont="1" applyFill="1" applyAlignment="1">
      <alignment horizontal="left" vertical="top"/>
    </xf>
    <xf numFmtId="0" fontId="7" fillId="3" borderId="4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vertical="top"/>
    </xf>
    <xf numFmtId="0" fontId="7" fillId="3" borderId="5" xfId="0" applyFont="1" applyFill="1" applyBorder="1" applyAlignment="1">
      <alignment horizontal="left" vertical="top"/>
    </xf>
    <xf numFmtId="0" fontId="21" fillId="3" borderId="3" xfId="0" applyFont="1" applyFill="1" applyBorder="1" applyAlignment="1">
      <alignment horizontal="left" vertical="top"/>
    </xf>
    <xf numFmtId="0" fontId="1" fillId="0" borderId="5" xfId="0" applyFont="1" applyBorder="1"/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7" fillId="0" borderId="0" xfId="0" applyFont="1"/>
    <xf numFmtId="0" fontId="16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8" xfId="0" applyFont="1" applyBorder="1" applyAlignment="1">
      <alignment horizontal="right"/>
    </xf>
    <xf numFmtId="9" fontId="23" fillId="0" borderId="1" xfId="0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2" fillId="5" borderId="8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9" fontId="2" fillId="0" borderId="1" xfId="0" applyNumberFormat="1" applyFont="1" applyBorder="1" applyAlignment="1">
      <alignment horizontal="center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1" fillId="0" borderId="10" xfId="0" applyFont="1" applyBorder="1"/>
    <xf numFmtId="0" fontId="1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1" fillId="0" borderId="4" xfId="0" applyFont="1" applyBorder="1" applyAlignment="1">
      <alignment wrapText="1"/>
    </xf>
    <xf numFmtId="0" fontId="1" fillId="0" borderId="11" xfId="0" applyFont="1" applyBorder="1"/>
    <xf numFmtId="0" fontId="12" fillId="0" borderId="0" xfId="0" applyFont="1"/>
    <xf numFmtId="0" fontId="2" fillId="0" borderId="4" xfId="0" applyFont="1" applyBorder="1" applyAlignment="1">
      <alignment horizontal="center"/>
    </xf>
    <xf numFmtId="0" fontId="1" fillId="0" borderId="11" xfId="0" applyFont="1" applyBorder="1" applyAlignment="1">
      <alignment wrapText="1"/>
    </xf>
    <xf numFmtId="0" fontId="0" fillId="6" borderId="0" xfId="0" applyFill="1"/>
    <xf numFmtId="0" fontId="25" fillId="6" borderId="0" xfId="1" applyFill="1"/>
    <xf numFmtId="0" fontId="26" fillId="0" borderId="0" xfId="0" applyFont="1"/>
    <xf numFmtId="0" fontId="26" fillId="0" borderId="0" xfId="0" applyFont="1" applyAlignment="1">
      <alignment horizontal="center"/>
    </xf>
    <xf numFmtId="0" fontId="25" fillId="6" borderId="0" xfId="1" applyFill="1" applyAlignment="1">
      <alignment wrapText="1"/>
    </xf>
    <xf numFmtId="0" fontId="1" fillId="0" borderId="0" xfId="0" applyFont="1"/>
    <xf numFmtId="0" fontId="0" fillId="0" borderId="0" xfId="0"/>
    <xf numFmtId="0" fontId="1" fillId="0" borderId="6" xfId="0" applyFont="1" applyBorder="1" applyAlignment="1">
      <alignment vertical="top"/>
    </xf>
    <xf numFmtId="0" fontId="22" fillId="0" borderId="5" xfId="0" applyFont="1" applyBorder="1"/>
    <xf numFmtId="0" fontId="22" fillId="0" borderId="7" xfId="0" applyFont="1" applyBorder="1"/>
    <xf numFmtId="0" fontId="22" fillId="0" borderId="8" xfId="0" applyFont="1" applyBorder="1"/>
    <xf numFmtId="0" fontId="22" fillId="0" borderId="9" xfId="0" applyFont="1" applyBorder="1"/>
    <xf numFmtId="0" fontId="3" fillId="2" borderId="5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38761D"/>
          <bgColor rgb="FF38761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9075" cy="762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8125" cy="857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7675" cy="1619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ltruistaccelerator.org/wp-content/uploads/2025/07/Terms-of-Use_AIS-Tools-and-Resources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ltruistaccelerator.org/wp-content/uploads/2025/07/Terms-of-Use_AIS-Tools-and-Resources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ltruistaccelerator.org/wp-content/uploads/2025/07/Terms-of-Use_AIS-Tools-and-Resourc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7"/>
  <sheetViews>
    <sheetView showGridLines="0" workbookViewId="0">
      <selection activeCell="B19" sqref="B19"/>
    </sheetView>
  </sheetViews>
  <sheetFormatPr baseColWidth="10" defaultColWidth="14.5" defaultRowHeight="15" customHeight="1"/>
  <cols>
    <col min="1" max="1" width="3.33203125" customWidth="1"/>
    <col min="2" max="2" width="23.1640625" customWidth="1"/>
    <col min="3" max="3" width="58.33203125" customWidth="1"/>
    <col min="4" max="4" width="29.6640625" customWidth="1"/>
  </cols>
  <sheetData>
    <row r="1" spans="1:4">
      <c r="A1" s="93"/>
      <c r="B1" s="94"/>
      <c r="C1" s="94"/>
      <c r="D1" s="94"/>
    </row>
    <row r="2" spans="1:4" ht="28.5" customHeight="1">
      <c r="A2" s="94"/>
      <c r="B2" s="94"/>
      <c r="C2" s="94"/>
      <c r="D2" s="94"/>
    </row>
    <row r="3" spans="1:4" ht="18" customHeight="1">
      <c r="A3" s="1"/>
      <c r="B3" s="1"/>
      <c r="C3" s="2" t="s">
        <v>0</v>
      </c>
      <c r="D3" s="1"/>
    </row>
    <row r="4" spans="1:4" ht="19">
      <c r="A4" s="3"/>
      <c r="B4" s="3"/>
      <c r="C4" s="1"/>
      <c r="D4" s="1"/>
    </row>
    <row r="5" spans="1:4" ht="19">
      <c r="A5" s="3"/>
      <c r="B5" s="3" t="s">
        <v>1</v>
      </c>
      <c r="C5" s="1"/>
      <c r="D5" s="1"/>
    </row>
    <row r="6" spans="1:4" ht="19">
      <c r="A6" s="3"/>
      <c r="B6" s="3" t="s">
        <v>2</v>
      </c>
      <c r="C6" s="1"/>
      <c r="D6" s="1"/>
    </row>
    <row r="7" spans="1:4" ht="19">
      <c r="A7" s="3"/>
      <c r="B7" s="3" t="s">
        <v>3</v>
      </c>
      <c r="C7" s="1"/>
      <c r="D7" s="1"/>
    </row>
    <row r="8" spans="1:4" ht="19">
      <c r="A8" s="1"/>
      <c r="B8" s="3" t="s">
        <v>4</v>
      </c>
      <c r="C8" s="1"/>
      <c r="D8" s="1"/>
    </row>
    <row r="9" spans="1:4" ht="19">
      <c r="A9" s="3"/>
      <c r="B9" s="4" t="s">
        <v>5</v>
      </c>
      <c r="C9" s="1"/>
      <c r="D9" s="1"/>
    </row>
    <row r="10" spans="1:4" ht="19">
      <c r="A10" s="3"/>
      <c r="B10" s="3" t="s">
        <v>6</v>
      </c>
      <c r="C10" s="1"/>
      <c r="D10" s="1"/>
    </row>
    <row r="11" spans="1:4" ht="19">
      <c r="A11" s="3"/>
      <c r="B11" s="3"/>
      <c r="C11" s="1"/>
      <c r="D11" s="1"/>
    </row>
    <row r="12" spans="1:4" ht="19">
      <c r="A12" s="3"/>
      <c r="B12" s="5" t="s">
        <v>7</v>
      </c>
      <c r="C12" s="1"/>
      <c r="D12" s="1"/>
    </row>
    <row r="13" spans="1:4" ht="19">
      <c r="A13" s="1"/>
      <c r="B13" s="3"/>
      <c r="C13" s="1"/>
      <c r="D13" s="1"/>
    </row>
    <row r="14" spans="1:4" ht="19">
      <c r="A14" s="6"/>
      <c r="B14" s="7" t="s">
        <v>8</v>
      </c>
      <c r="C14" s="8"/>
      <c r="D14" s="1"/>
    </row>
    <row r="15" spans="1:4" ht="19">
      <c r="A15" s="1"/>
      <c r="B15" s="9"/>
      <c r="C15" s="10"/>
      <c r="D15" s="1"/>
    </row>
    <row r="16" spans="1:4" ht="19">
      <c r="A16" s="1"/>
      <c r="B16" s="7" t="s">
        <v>9</v>
      </c>
      <c r="C16" s="8"/>
      <c r="D16" s="1"/>
    </row>
    <row r="17" spans="1:10" ht="19">
      <c r="A17" s="6"/>
      <c r="B17" s="9"/>
      <c r="C17" s="10"/>
      <c r="D17" s="1"/>
    </row>
    <row r="18" spans="1:10" ht="19">
      <c r="A18" s="1"/>
      <c r="B18" s="7" t="s">
        <v>10</v>
      </c>
      <c r="C18" s="8"/>
      <c r="D18" s="1"/>
    </row>
    <row r="19" spans="1:10" ht="16">
      <c r="A19" s="89" t="s">
        <v>158</v>
      </c>
      <c r="B19" s="89"/>
      <c r="C19" s="89"/>
      <c r="D19" s="89"/>
      <c r="F19" s="90"/>
      <c r="H19" s="90"/>
      <c r="J19" s="91"/>
    </row>
    <row r="20" spans="1:10" ht="15.75" customHeight="1">
      <c r="A20" s="1"/>
      <c r="B20" s="3"/>
      <c r="C20" s="1"/>
      <c r="D20" s="1"/>
    </row>
    <row r="21" spans="1:10" ht="15.75" customHeight="1">
      <c r="A21" s="1"/>
      <c r="B21" s="3"/>
      <c r="C21" s="1"/>
      <c r="D21" s="1"/>
    </row>
    <row r="22" spans="1:10" ht="15.75" customHeight="1">
      <c r="A22" s="1"/>
      <c r="B22" s="3"/>
      <c r="C22" s="1"/>
      <c r="D22" s="1"/>
    </row>
    <row r="23" spans="1:10" ht="15.75" customHeight="1">
      <c r="A23" s="1"/>
      <c r="B23" s="3"/>
      <c r="C23" s="1"/>
      <c r="D23" s="1"/>
    </row>
    <row r="24" spans="1:10" ht="15.75" customHeight="1">
      <c r="A24" s="1"/>
      <c r="B24" s="3"/>
      <c r="C24" s="1"/>
      <c r="D24" s="1"/>
    </row>
    <row r="25" spans="1:10" ht="15.75" customHeight="1">
      <c r="A25" s="1"/>
      <c r="B25" s="3"/>
      <c r="C25" s="1"/>
      <c r="D25" s="1"/>
    </row>
    <row r="26" spans="1:10" ht="15.75" customHeight="1">
      <c r="A26" s="1"/>
      <c r="B26" s="3"/>
      <c r="C26" s="1"/>
      <c r="D26" s="1"/>
    </row>
    <row r="27" spans="1:10" ht="15.75" customHeight="1">
      <c r="A27" s="1"/>
      <c r="B27" s="3"/>
      <c r="C27" s="1"/>
      <c r="D27" s="1"/>
    </row>
  </sheetData>
  <mergeCells count="1">
    <mergeCell ref="A1:D2"/>
  </mergeCells>
  <hyperlinks>
    <hyperlink ref="A19:D19" r:id="rId1" display="Copyright 2025 Altruist Impact Accelerator, all rights reserved. Licensed for noncommercial use only under the Terms of Service." xr:uid="{C1EB5318-E8A3-6349-9ECB-1305E72A867D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8"/>
  <sheetViews>
    <sheetView showGridLines="0" workbookViewId="0">
      <pane ySplit="3" topLeftCell="A52" activePane="bottomLeft" state="frozen"/>
      <selection pane="bottomLeft" activeCell="E75" sqref="E75"/>
    </sheetView>
  </sheetViews>
  <sheetFormatPr baseColWidth="10" defaultColWidth="14.5" defaultRowHeight="15" customHeight="1" outlineLevelRow="1"/>
  <cols>
    <col min="1" max="1" width="3.5" customWidth="1"/>
    <col min="2" max="2" width="18.33203125" customWidth="1"/>
    <col min="3" max="3" width="3.6640625" customWidth="1"/>
    <col min="4" max="4" width="15.83203125" customWidth="1"/>
    <col min="5" max="5" width="72.83203125" customWidth="1"/>
    <col min="6" max="6" width="1.83203125" customWidth="1"/>
    <col min="7" max="7" width="18.5" customWidth="1"/>
    <col min="8" max="8" width="6" customWidth="1"/>
    <col min="9" max="9" width="10.5" hidden="1" customWidth="1"/>
  </cols>
  <sheetData>
    <row r="1" spans="1:9" ht="24">
      <c r="A1" s="93"/>
      <c r="B1" s="94"/>
      <c r="C1" s="94"/>
      <c r="D1" s="94"/>
      <c r="E1" s="11" t="s">
        <v>11</v>
      </c>
      <c r="F1" s="12"/>
      <c r="G1" s="13"/>
      <c r="H1" s="14"/>
      <c r="I1" s="14"/>
    </row>
    <row r="2" spans="1:9" ht="20">
      <c r="A2" s="94"/>
      <c r="B2" s="94"/>
      <c r="C2" s="94"/>
      <c r="D2" s="94"/>
      <c r="E2" s="15"/>
      <c r="F2" s="16"/>
      <c r="G2" s="15"/>
      <c r="H2" s="17"/>
      <c r="I2" s="17"/>
    </row>
    <row r="3" spans="1:9" ht="16">
      <c r="B3" s="18" t="s">
        <v>12</v>
      </c>
      <c r="C3" s="18" t="s">
        <v>13</v>
      </c>
      <c r="E3" s="19" t="s">
        <v>14</v>
      </c>
      <c r="F3" s="20"/>
      <c r="G3" s="21" t="s">
        <v>15</v>
      </c>
      <c r="H3" s="22"/>
      <c r="I3" s="23"/>
    </row>
    <row r="4" spans="1:9" ht="19">
      <c r="B4" s="24" t="s">
        <v>16</v>
      </c>
      <c r="C4" s="25"/>
      <c r="D4" s="25"/>
      <c r="E4" s="26"/>
      <c r="F4" s="26"/>
      <c r="G4" s="27"/>
      <c r="H4" s="22"/>
      <c r="I4" s="28"/>
    </row>
    <row r="5" spans="1:9" ht="7.5" customHeight="1" outlineLevel="1">
      <c r="B5" s="29"/>
      <c r="C5" s="30"/>
      <c r="D5" s="15"/>
      <c r="E5" s="12"/>
      <c r="F5" s="12"/>
      <c r="G5" s="13"/>
      <c r="H5" s="14"/>
      <c r="I5" s="14"/>
    </row>
    <row r="6" spans="1:9" ht="21" customHeight="1" outlineLevel="1">
      <c r="B6" s="21" t="s">
        <v>17</v>
      </c>
      <c r="C6" s="31">
        <v>1</v>
      </c>
      <c r="D6" s="32" t="s">
        <v>18</v>
      </c>
      <c r="E6" s="33" t="s">
        <v>19</v>
      </c>
      <c r="F6" s="33"/>
      <c r="G6" s="34" t="s">
        <v>20</v>
      </c>
      <c r="H6" s="22"/>
      <c r="I6" s="22" t="e">
        <f t="shared" ref="I6:I20" si="0">VLOOKUP($G6,$B$61:$C$65,2,FALSE)</f>
        <v>#N/A</v>
      </c>
    </row>
    <row r="7" spans="1:9" ht="18.75" customHeight="1" outlineLevel="1">
      <c r="B7" s="35"/>
      <c r="C7" s="31">
        <v>2</v>
      </c>
      <c r="D7" s="33" t="s">
        <v>21</v>
      </c>
      <c r="E7" s="33" t="s">
        <v>22</v>
      </c>
      <c r="F7" s="33"/>
      <c r="G7" s="34" t="s">
        <v>20</v>
      </c>
      <c r="H7" s="22"/>
      <c r="I7" s="22" t="e">
        <f t="shared" si="0"/>
        <v>#N/A</v>
      </c>
    </row>
    <row r="8" spans="1:9" ht="33" customHeight="1" outlineLevel="1">
      <c r="B8" s="36"/>
      <c r="C8" s="31">
        <v>3</v>
      </c>
      <c r="D8" s="37" t="s">
        <v>23</v>
      </c>
      <c r="E8" s="33" t="s">
        <v>24</v>
      </c>
      <c r="F8" s="33"/>
      <c r="G8" s="34" t="s">
        <v>20</v>
      </c>
      <c r="H8" s="22"/>
      <c r="I8" s="22" t="e">
        <f t="shared" si="0"/>
        <v>#N/A</v>
      </c>
    </row>
    <row r="9" spans="1:9" ht="33" customHeight="1" outlineLevel="1">
      <c r="B9" s="21" t="s">
        <v>25</v>
      </c>
      <c r="C9" s="31">
        <v>4</v>
      </c>
      <c r="D9" s="32" t="s">
        <v>26</v>
      </c>
      <c r="E9" s="33" t="s">
        <v>27</v>
      </c>
      <c r="F9" s="33"/>
      <c r="G9" s="34" t="s">
        <v>20</v>
      </c>
      <c r="H9" s="22"/>
      <c r="I9" s="22" t="e">
        <f t="shared" si="0"/>
        <v>#N/A</v>
      </c>
    </row>
    <row r="10" spans="1:9" ht="20.25" customHeight="1" outlineLevel="1">
      <c r="B10" s="38"/>
      <c r="C10" s="31">
        <v>5</v>
      </c>
      <c r="D10" s="32" t="s">
        <v>28</v>
      </c>
      <c r="E10" s="33" t="s">
        <v>29</v>
      </c>
      <c r="F10" s="33"/>
      <c r="G10" s="34" t="s">
        <v>20</v>
      </c>
      <c r="H10" s="22"/>
      <c r="I10" s="22" t="e">
        <f t="shared" si="0"/>
        <v>#N/A</v>
      </c>
    </row>
    <row r="11" spans="1:9" ht="21.75" customHeight="1" outlineLevel="1">
      <c r="B11" s="38"/>
      <c r="C11" s="31">
        <v>6</v>
      </c>
      <c r="D11" s="32" t="s">
        <v>30</v>
      </c>
      <c r="E11" s="33" t="s">
        <v>31</v>
      </c>
      <c r="F11" s="33"/>
      <c r="G11" s="34" t="s">
        <v>20</v>
      </c>
      <c r="H11" s="22"/>
      <c r="I11" s="22" t="e">
        <f t="shared" si="0"/>
        <v>#N/A</v>
      </c>
    </row>
    <row r="12" spans="1:9" ht="21.75" customHeight="1" outlineLevel="1">
      <c r="B12" s="29" t="s">
        <v>32</v>
      </c>
      <c r="C12" s="31">
        <v>7</v>
      </c>
      <c r="D12" s="33" t="s">
        <v>33</v>
      </c>
      <c r="E12" s="33" t="s">
        <v>34</v>
      </c>
      <c r="F12" s="33"/>
      <c r="G12" s="34" t="s">
        <v>20</v>
      </c>
      <c r="H12" s="22"/>
      <c r="I12" s="22" t="e">
        <f t="shared" si="0"/>
        <v>#N/A</v>
      </c>
    </row>
    <row r="13" spans="1:9" ht="19.5" customHeight="1" outlineLevel="1">
      <c r="B13" s="35"/>
      <c r="C13" s="31">
        <v>8</v>
      </c>
      <c r="D13" s="33" t="s">
        <v>35</v>
      </c>
      <c r="E13" s="33" t="s">
        <v>36</v>
      </c>
      <c r="F13" s="33"/>
      <c r="G13" s="34" t="s">
        <v>20</v>
      </c>
      <c r="H13" s="22"/>
      <c r="I13" s="22" t="e">
        <f t="shared" si="0"/>
        <v>#N/A</v>
      </c>
    </row>
    <row r="14" spans="1:9" ht="20.25" customHeight="1" outlineLevel="1">
      <c r="B14" s="35"/>
      <c r="C14" s="31">
        <v>9</v>
      </c>
      <c r="D14" s="33" t="s">
        <v>37</v>
      </c>
      <c r="E14" s="33" t="s">
        <v>38</v>
      </c>
      <c r="F14" s="33"/>
      <c r="G14" s="34" t="s">
        <v>20</v>
      </c>
      <c r="H14" s="22"/>
      <c r="I14" s="22" t="e">
        <f t="shared" si="0"/>
        <v>#N/A</v>
      </c>
    </row>
    <row r="15" spans="1:9" ht="46.5" customHeight="1" outlineLevel="1">
      <c r="A15" s="1"/>
      <c r="B15" s="30" t="s">
        <v>39</v>
      </c>
      <c r="C15" s="31">
        <v>10</v>
      </c>
      <c r="D15" s="39" t="s">
        <v>40</v>
      </c>
      <c r="E15" s="39" t="s">
        <v>41</v>
      </c>
      <c r="F15" s="39"/>
      <c r="G15" s="34" t="s">
        <v>20</v>
      </c>
      <c r="H15" s="22"/>
      <c r="I15" s="22" t="e">
        <f t="shared" si="0"/>
        <v>#N/A</v>
      </c>
    </row>
    <row r="16" spans="1:9" ht="29.25" customHeight="1" outlineLevel="1">
      <c r="A16" s="1"/>
      <c r="B16" s="40"/>
      <c r="C16" s="31">
        <v>11</v>
      </c>
      <c r="D16" s="39" t="s">
        <v>42</v>
      </c>
      <c r="E16" s="39" t="s">
        <v>43</v>
      </c>
      <c r="F16" s="39"/>
      <c r="G16" s="34" t="s">
        <v>20</v>
      </c>
      <c r="H16" s="22"/>
      <c r="I16" s="22" t="e">
        <f t="shared" si="0"/>
        <v>#N/A</v>
      </c>
    </row>
    <row r="17" spans="1:9" ht="32.25" customHeight="1" outlineLevel="1">
      <c r="A17" s="1"/>
      <c r="B17" s="40"/>
      <c r="C17" s="31">
        <v>12</v>
      </c>
      <c r="D17" s="39" t="s">
        <v>44</v>
      </c>
      <c r="E17" s="39" t="s">
        <v>45</v>
      </c>
      <c r="F17" s="39"/>
      <c r="G17" s="34" t="s">
        <v>20</v>
      </c>
      <c r="H17" s="22"/>
      <c r="I17" s="22" t="e">
        <f t="shared" si="0"/>
        <v>#N/A</v>
      </c>
    </row>
    <row r="18" spans="1:9" ht="30.75" customHeight="1" outlineLevel="1">
      <c r="A18" s="1"/>
      <c r="B18" s="30" t="s">
        <v>46</v>
      </c>
      <c r="C18" s="31">
        <v>13</v>
      </c>
      <c r="D18" s="39" t="s">
        <v>47</v>
      </c>
      <c r="E18" s="39" t="s">
        <v>48</v>
      </c>
      <c r="F18" s="39"/>
      <c r="G18" s="34" t="s">
        <v>20</v>
      </c>
      <c r="H18" s="22"/>
      <c r="I18" s="22" t="e">
        <f t="shared" si="0"/>
        <v>#N/A</v>
      </c>
    </row>
    <row r="19" spans="1:9" ht="30.75" customHeight="1" outlineLevel="1">
      <c r="B19" s="35"/>
      <c r="C19" s="31">
        <v>14</v>
      </c>
      <c r="D19" s="33" t="s">
        <v>49</v>
      </c>
      <c r="E19" s="33" t="s">
        <v>50</v>
      </c>
      <c r="F19" s="33"/>
      <c r="G19" s="34" t="s">
        <v>20</v>
      </c>
      <c r="H19" s="22"/>
      <c r="I19" s="22" t="e">
        <f t="shared" si="0"/>
        <v>#N/A</v>
      </c>
    </row>
    <row r="20" spans="1:9" ht="31.5" customHeight="1" outlineLevel="1">
      <c r="A20" s="1"/>
      <c r="B20" s="40"/>
      <c r="C20" s="41">
        <v>15</v>
      </c>
      <c r="D20" s="39" t="s">
        <v>51</v>
      </c>
      <c r="E20" s="39" t="s">
        <v>52</v>
      </c>
      <c r="F20" s="39"/>
      <c r="G20" s="34" t="s">
        <v>20</v>
      </c>
      <c r="H20" s="22"/>
      <c r="I20" s="22" t="e">
        <f t="shared" si="0"/>
        <v>#N/A</v>
      </c>
    </row>
    <row r="21" spans="1:9" ht="16">
      <c r="B21" s="29"/>
      <c r="C21" s="42"/>
      <c r="D21" s="12"/>
      <c r="E21" s="43" t="s">
        <v>53</v>
      </c>
      <c r="F21" s="43"/>
      <c r="G21" s="44" t="e">
        <f>SUM(I6:I20)</f>
        <v>#N/A</v>
      </c>
    </row>
    <row r="22" spans="1:9">
      <c r="B22" s="29"/>
      <c r="C22" s="42"/>
      <c r="D22" s="12"/>
      <c r="E22" s="12"/>
      <c r="F22" s="12"/>
      <c r="G22" s="13"/>
      <c r="H22" s="14"/>
      <c r="I22" s="14"/>
    </row>
    <row r="23" spans="1:9" ht="19">
      <c r="B23" s="45" t="s">
        <v>54</v>
      </c>
      <c r="C23" s="25"/>
      <c r="D23" s="26"/>
      <c r="E23" s="26"/>
      <c r="F23" s="26"/>
      <c r="G23" s="27"/>
      <c r="H23" s="28"/>
      <c r="I23" s="28"/>
    </row>
    <row r="24" spans="1:9" ht="7.5" customHeight="1" outlineLevel="1">
      <c r="B24" s="29"/>
      <c r="C24" s="30"/>
      <c r="D24" s="12"/>
      <c r="E24" s="12"/>
      <c r="F24" s="12"/>
      <c r="G24" s="13"/>
      <c r="H24" s="14"/>
      <c r="I24" s="14"/>
    </row>
    <row r="25" spans="1:9" ht="60.75" customHeight="1" outlineLevel="1">
      <c r="B25" s="29" t="s">
        <v>55</v>
      </c>
      <c r="C25" s="31">
        <v>16</v>
      </c>
      <c r="D25" s="33" t="s">
        <v>56</v>
      </c>
      <c r="E25" s="33" t="s">
        <v>57</v>
      </c>
      <c r="F25" s="33"/>
      <c r="G25" s="34" t="s">
        <v>20</v>
      </c>
      <c r="H25" s="22"/>
      <c r="I25" s="22" t="e">
        <f t="shared" ref="I25:I33" si="1">VLOOKUP($G25,$B$61:$C$65,2,FALSE)</f>
        <v>#N/A</v>
      </c>
    </row>
    <row r="26" spans="1:9" ht="33.75" customHeight="1" outlineLevel="1">
      <c r="B26" s="29"/>
      <c r="C26" s="31">
        <f t="shared" ref="C26:C32" si="2">C25+1</f>
        <v>17</v>
      </c>
      <c r="D26" s="33" t="s">
        <v>58</v>
      </c>
      <c r="E26" s="33" t="s">
        <v>59</v>
      </c>
      <c r="F26" s="33"/>
      <c r="G26" s="34" t="s">
        <v>20</v>
      </c>
      <c r="H26" s="22"/>
      <c r="I26" s="22" t="e">
        <f t="shared" si="1"/>
        <v>#N/A</v>
      </c>
    </row>
    <row r="27" spans="1:9" ht="20.25" customHeight="1" outlineLevel="1">
      <c r="B27" s="29"/>
      <c r="C27" s="31">
        <f t="shared" si="2"/>
        <v>18</v>
      </c>
      <c r="D27" s="33" t="s">
        <v>60</v>
      </c>
      <c r="E27" s="33" t="s">
        <v>61</v>
      </c>
      <c r="F27" s="33"/>
      <c r="G27" s="34" t="s">
        <v>20</v>
      </c>
      <c r="H27" s="22"/>
      <c r="I27" s="22" t="e">
        <f t="shared" si="1"/>
        <v>#N/A</v>
      </c>
    </row>
    <row r="28" spans="1:9" ht="33.75" customHeight="1" outlineLevel="1">
      <c r="B28" s="29" t="s">
        <v>62</v>
      </c>
      <c r="C28" s="31">
        <f t="shared" si="2"/>
        <v>19</v>
      </c>
      <c r="D28" s="33" t="s">
        <v>63</v>
      </c>
      <c r="E28" s="33" t="s">
        <v>64</v>
      </c>
      <c r="F28" s="33"/>
      <c r="G28" s="34" t="s">
        <v>20</v>
      </c>
      <c r="H28" s="22"/>
      <c r="I28" s="22" t="e">
        <f t="shared" si="1"/>
        <v>#N/A</v>
      </c>
    </row>
    <row r="29" spans="1:9" ht="33.75" customHeight="1" outlineLevel="1">
      <c r="B29" s="29"/>
      <c r="C29" s="31">
        <f t="shared" si="2"/>
        <v>20</v>
      </c>
      <c r="D29" s="33" t="s">
        <v>65</v>
      </c>
      <c r="E29" s="12" t="s">
        <v>66</v>
      </c>
      <c r="F29" s="12"/>
      <c r="G29" s="34" t="s">
        <v>20</v>
      </c>
      <c r="H29" s="22"/>
      <c r="I29" s="22" t="e">
        <f t="shared" si="1"/>
        <v>#N/A</v>
      </c>
    </row>
    <row r="30" spans="1:9" ht="33.75" customHeight="1" outlineLevel="1">
      <c r="B30" s="29"/>
      <c r="C30" s="31">
        <f t="shared" si="2"/>
        <v>21</v>
      </c>
      <c r="D30" s="33" t="s">
        <v>67</v>
      </c>
      <c r="E30" s="33" t="s">
        <v>68</v>
      </c>
      <c r="F30" s="33"/>
      <c r="G30" s="34" t="s">
        <v>20</v>
      </c>
      <c r="H30" s="22"/>
      <c r="I30" s="22" t="e">
        <f t="shared" si="1"/>
        <v>#N/A</v>
      </c>
    </row>
    <row r="31" spans="1:9" ht="31.5" customHeight="1" outlineLevel="1">
      <c r="B31" s="29" t="s">
        <v>69</v>
      </c>
      <c r="C31" s="31">
        <f t="shared" si="2"/>
        <v>22</v>
      </c>
      <c r="D31" s="33" t="s">
        <v>70</v>
      </c>
      <c r="E31" s="33" t="s">
        <v>71</v>
      </c>
      <c r="F31" s="33"/>
      <c r="G31" s="34" t="s">
        <v>20</v>
      </c>
      <c r="H31" s="22"/>
      <c r="I31" s="22" t="e">
        <f t="shared" si="1"/>
        <v>#N/A</v>
      </c>
    </row>
    <row r="32" spans="1:9" ht="20.25" customHeight="1" outlineLevel="1">
      <c r="B32" s="29"/>
      <c r="C32" s="31">
        <f t="shared" si="2"/>
        <v>23</v>
      </c>
      <c r="D32" s="33" t="s">
        <v>72</v>
      </c>
      <c r="E32" s="33" t="s">
        <v>73</v>
      </c>
      <c r="F32" s="33"/>
      <c r="G32" s="34" t="s">
        <v>20</v>
      </c>
      <c r="H32" s="22"/>
      <c r="I32" s="22" t="e">
        <f t="shared" si="1"/>
        <v>#N/A</v>
      </c>
    </row>
    <row r="33" spans="2:9" ht="33.75" customHeight="1" outlineLevel="1">
      <c r="B33" s="29"/>
      <c r="C33" s="41">
        <v>24</v>
      </c>
      <c r="D33" s="46" t="s">
        <v>74</v>
      </c>
      <c r="E33" s="33" t="s">
        <v>75</v>
      </c>
      <c r="F33" s="33"/>
      <c r="G33" s="34" t="s">
        <v>20</v>
      </c>
      <c r="H33" s="22"/>
      <c r="I33" s="22" t="e">
        <f t="shared" si="1"/>
        <v>#N/A</v>
      </c>
    </row>
    <row r="34" spans="2:9" ht="15.75" customHeight="1" outlineLevel="1">
      <c r="B34" s="30"/>
      <c r="C34" s="42"/>
      <c r="D34" s="47"/>
      <c r="E34" s="43" t="s">
        <v>53</v>
      </c>
      <c r="F34" s="43"/>
      <c r="G34" s="44" t="e">
        <f>SUM(I25:I33)</f>
        <v>#N/A</v>
      </c>
    </row>
    <row r="35" spans="2:9" ht="15.75" customHeight="1">
      <c r="B35" s="29"/>
      <c r="C35" s="42"/>
      <c r="D35" s="12"/>
      <c r="E35" s="12"/>
      <c r="F35" s="12"/>
      <c r="G35" s="13"/>
      <c r="H35" s="14"/>
      <c r="I35" s="14"/>
    </row>
    <row r="36" spans="2:9" ht="15.75" customHeight="1">
      <c r="B36" s="45" t="s">
        <v>76</v>
      </c>
      <c r="C36" s="48"/>
      <c r="D36" s="45"/>
      <c r="E36" s="26"/>
      <c r="F36" s="49"/>
      <c r="G36" s="50"/>
      <c r="H36" s="28"/>
      <c r="I36" s="28"/>
    </row>
    <row r="37" spans="2:9" ht="7.5" customHeight="1" outlineLevel="1">
      <c r="B37" s="29"/>
      <c r="C37" s="51"/>
      <c r="D37" s="12"/>
      <c r="E37" s="12"/>
      <c r="F37" s="12"/>
      <c r="G37" s="13"/>
      <c r="H37" s="14"/>
      <c r="I37" s="14"/>
    </row>
    <row r="38" spans="2:9" ht="90.75" customHeight="1" outlineLevel="1">
      <c r="B38" s="29" t="s">
        <v>77</v>
      </c>
      <c r="C38" s="31">
        <v>25</v>
      </c>
      <c r="D38" s="33" t="s">
        <v>78</v>
      </c>
      <c r="E38" s="33" t="s">
        <v>79</v>
      </c>
      <c r="F38" s="33"/>
      <c r="G38" s="34" t="s">
        <v>20</v>
      </c>
      <c r="H38" s="22"/>
      <c r="I38" s="22" t="e">
        <f t="shared" ref="I38:I46" si="3">VLOOKUP($G38,$B$61:$C$65,2,FALSE)</f>
        <v>#N/A</v>
      </c>
    </row>
    <row r="39" spans="2:9" ht="34.5" customHeight="1" outlineLevel="1">
      <c r="B39" s="29"/>
      <c r="C39" s="31">
        <f t="shared" ref="C39:C43" si="4">C38+1</f>
        <v>26</v>
      </c>
      <c r="D39" s="33" t="s">
        <v>80</v>
      </c>
      <c r="E39" s="33" t="s">
        <v>81</v>
      </c>
      <c r="F39" s="33"/>
      <c r="G39" s="34" t="s">
        <v>20</v>
      </c>
      <c r="H39" s="22"/>
      <c r="I39" s="22" t="e">
        <f t="shared" si="3"/>
        <v>#N/A</v>
      </c>
    </row>
    <row r="40" spans="2:9" ht="21.75" customHeight="1" outlineLevel="1">
      <c r="B40" s="29"/>
      <c r="C40" s="31">
        <f t="shared" si="4"/>
        <v>27</v>
      </c>
      <c r="D40" s="33" t="s">
        <v>82</v>
      </c>
      <c r="E40" s="33" t="s">
        <v>83</v>
      </c>
      <c r="F40" s="33"/>
      <c r="G40" s="34" t="s">
        <v>20</v>
      </c>
      <c r="H40" s="22"/>
      <c r="I40" s="22" t="e">
        <f t="shared" si="3"/>
        <v>#N/A</v>
      </c>
    </row>
    <row r="41" spans="2:9" ht="49.5" customHeight="1" outlineLevel="1">
      <c r="B41" s="29" t="s">
        <v>84</v>
      </c>
      <c r="C41" s="31">
        <f t="shared" si="4"/>
        <v>28</v>
      </c>
      <c r="D41" s="52" t="s">
        <v>85</v>
      </c>
      <c r="E41" s="33" t="s">
        <v>86</v>
      </c>
      <c r="F41" s="33"/>
      <c r="G41" s="34" t="s">
        <v>20</v>
      </c>
      <c r="H41" s="22"/>
      <c r="I41" s="22" t="e">
        <f t="shared" si="3"/>
        <v>#N/A</v>
      </c>
    </row>
    <row r="42" spans="2:9" ht="48.75" customHeight="1" outlineLevel="1">
      <c r="B42" s="29"/>
      <c r="C42" s="31">
        <f t="shared" si="4"/>
        <v>29</v>
      </c>
      <c r="D42" s="52" t="s">
        <v>87</v>
      </c>
      <c r="E42" s="33" t="s">
        <v>88</v>
      </c>
      <c r="F42" s="33"/>
      <c r="G42" s="34" t="s">
        <v>20</v>
      </c>
      <c r="H42" s="22"/>
      <c r="I42" s="22" t="e">
        <f t="shared" si="3"/>
        <v>#N/A</v>
      </c>
    </row>
    <row r="43" spans="2:9" ht="35.25" customHeight="1" outlineLevel="1">
      <c r="B43" s="29"/>
      <c r="C43" s="31">
        <f t="shared" si="4"/>
        <v>30</v>
      </c>
      <c r="D43" s="52" t="s">
        <v>89</v>
      </c>
      <c r="E43" s="53" t="s">
        <v>90</v>
      </c>
      <c r="F43" s="53"/>
      <c r="G43" s="34" t="s">
        <v>20</v>
      </c>
      <c r="H43" s="22"/>
      <c r="I43" s="22" t="e">
        <f t="shared" si="3"/>
        <v>#N/A</v>
      </c>
    </row>
    <row r="44" spans="2:9" ht="35.25" customHeight="1" outlineLevel="1">
      <c r="B44" s="29" t="s">
        <v>91</v>
      </c>
      <c r="C44" s="31">
        <v>31</v>
      </c>
      <c r="D44" s="52" t="s">
        <v>92</v>
      </c>
      <c r="E44" s="53" t="s">
        <v>93</v>
      </c>
      <c r="F44" s="53"/>
      <c r="G44" s="34" t="s">
        <v>20</v>
      </c>
      <c r="H44" s="22"/>
      <c r="I44" s="22" t="e">
        <f t="shared" si="3"/>
        <v>#N/A</v>
      </c>
    </row>
    <row r="45" spans="2:9" ht="47.25" customHeight="1" outlineLevel="1">
      <c r="B45" s="29"/>
      <c r="C45" s="54">
        <v>32</v>
      </c>
      <c r="D45" s="55" t="s">
        <v>94</v>
      </c>
      <c r="E45" s="53" t="s">
        <v>95</v>
      </c>
      <c r="F45" s="53"/>
      <c r="G45" s="34" t="s">
        <v>20</v>
      </c>
      <c r="H45" s="22"/>
      <c r="I45" s="22" t="e">
        <f t="shared" si="3"/>
        <v>#N/A</v>
      </c>
    </row>
    <row r="46" spans="2:9" ht="46.5" customHeight="1" outlineLevel="1">
      <c r="B46" s="29"/>
      <c r="C46" s="31">
        <v>33</v>
      </c>
      <c r="D46" s="52" t="s">
        <v>96</v>
      </c>
      <c r="E46" s="33" t="s">
        <v>97</v>
      </c>
      <c r="F46" s="33"/>
      <c r="G46" s="34" t="s">
        <v>20</v>
      </c>
      <c r="H46" s="22"/>
      <c r="I46" s="22" t="e">
        <f t="shared" si="3"/>
        <v>#N/A</v>
      </c>
    </row>
    <row r="47" spans="2:9" ht="15.75" customHeight="1" outlineLevel="1">
      <c r="B47" s="30"/>
      <c r="C47" s="42"/>
      <c r="D47" s="56"/>
      <c r="E47" s="43" t="s">
        <v>53</v>
      </c>
      <c r="F47" s="43"/>
      <c r="G47" s="44" t="e">
        <f>SUM(I38:I46)</f>
        <v>#N/A</v>
      </c>
    </row>
    <row r="48" spans="2:9" ht="15.75" customHeight="1">
      <c r="B48" s="29"/>
      <c r="C48" s="42"/>
      <c r="D48" s="15"/>
      <c r="E48" s="12"/>
      <c r="F48" s="12"/>
      <c r="G48" s="13"/>
      <c r="H48" s="14"/>
      <c r="I48" s="14"/>
    </row>
    <row r="49" spans="2:9" ht="15.75" customHeight="1">
      <c r="B49" s="45" t="s">
        <v>98</v>
      </c>
      <c r="C49" s="48"/>
      <c r="D49" s="57"/>
      <c r="E49" s="26"/>
      <c r="F49" s="26"/>
      <c r="G49" s="58"/>
      <c r="H49" s="28"/>
      <c r="I49" s="28"/>
    </row>
    <row r="50" spans="2:9" ht="7.5" customHeight="1" outlineLevel="1">
      <c r="B50" s="29"/>
      <c r="C50" s="51"/>
      <c r="D50" s="15"/>
      <c r="E50" s="12"/>
      <c r="F50" s="12"/>
      <c r="G50" s="13"/>
      <c r="H50" s="14"/>
      <c r="I50" s="14"/>
    </row>
    <row r="51" spans="2:9" ht="54.75" customHeight="1" outlineLevel="1">
      <c r="B51" s="29" t="s">
        <v>99</v>
      </c>
      <c r="C51" s="31">
        <v>34</v>
      </c>
      <c r="D51" s="52" t="s">
        <v>100</v>
      </c>
      <c r="E51" s="53" t="s">
        <v>101</v>
      </c>
      <c r="F51" s="59"/>
      <c r="G51" s="34" t="s">
        <v>20</v>
      </c>
      <c r="H51" s="22"/>
      <c r="I51" s="22" t="e">
        <f t="shared" ref="I51:I57" si="5">VLOOKUP($G51,$B$61:$C$65,2,FALSE)</f>
        <v>#N/A</v>
      </c>
    </row>
    <row r="52" spans="2:9" ht="47.25" customHeight="1" outlineLevel="1">
      <c r="B52" s="29"/>
      <c r="C52" s="31">
        <f t="shared" ref="C52:C55" si="6">C51+1</f>
        <v>35</v>
      </c>
      <c r="D52" s="52" t="s">
        <v>102</v>
      </c>
      <c r="E52" s="33" t="s">
        <v>103</v>
      </c>
      <c r="F52" s="33"/>
      <c r="G52" s="34" t="s">
        <v>20</v>
      </c>
      <c r="H52" s="22"/>
      <c r="I52" s="22" t="e">
        <f t="shared" si="5"/>
        <v>#N/A</v>
      </c>
    </row>
    <row r="53" spans="2:9" ht="33.75" customHeight="1" outlineLevel="1">
      <c r="B53" s="29"/>
      <c r="C53" s="31">
        <f t="shared" si="6"/>
        <v>36</v>
      </c>
      <c r="D53" s="52" t="s">
        <v>89</v>
      </c>
      <c r="E53" s="33" t="s">
        <v>104</v>
      </c>
      <c r="F53" s="33"/>
      <c r="G53" s="34" t="s">
        <v>20</v>
      </c>
      <c r="H53" s="22"/>
      <c r="I53" s="22" t="e">
        <f t="shared" si="5"/>
        <v>#N/A</v>
      </c>
    </row>
    <row r="54" spans="2:9" ht="32.25" customHeight="1" outlineLevel="1">
      <c r="B54" s="29" t="s">
        <v>105</v>
      </c>
      <c r="C54" s="31">
        <f t="shared" si="6"/>
        <v>37</v>
      </c>
      <c r="D54" s="52" t="s">
        <v>106</v>
      </c>
      <c r="E54" s="33" t="s">
        <v>107</v>
      </c>
      <c r="F54" s="33"/>
      <c r="G54" s="34" t="s">
        <v>20</v>
      </c>
      <c r="H54" s="22"/>
      <c r="I54" s="22" t="e">
        <f t="shared" si="5"/>
        <v>#N/A</v>
      </c>
    </row>
    <row r="55" spans="2:9" ht="21" customHeight="1" outlineLevel="1">
      <c r="B55" s="29"/>
      <c r="C55" s="31">
        <f t="shared" si="6"/>
        <v>38</v>
      </c>
      <c r="D55" s="52" t="s">
        <v>108</v>
      </c>
      <c r="E55" s="33" t="s">
        <v>109</v>
      </c>
      <c r="F55" s="33"/>
      <c r="G55" s="34" t="s">
        <v>20</v>
      </c>
      <c r="H55" s="22"/>
      <c r="I55" s="22" t="e">
        <f t="shared" si="5"/>
        <v>#N/A</v>
      </c>
    </row>
    <row r="56" spans="2:9" ht="89.25" customHeight="1" outlineLevel="1">
      <c r="B56" s="29" t="s">
        <v>110</v>
      </c>
      <c r="C56" s="31">
        <v>39</v>
      </c>
      <c r="D56" s="52" t="s">
        <v>111</v>
      </c>
      <c r="E56" s="33" t="s">
        <v>112</v>
      </c>
      <c r="F56" s="33"/>
      <c r="G56" s="34" t="s">
        <v>20</v>
      </c>
      <c r="H56" s="22"/>
      <c r="I56" s="22" t="e">
        <f t="shared" si="5"/>
        <v>#N/A</v>
      </c>
    </row>
    <row r="57" spans="2:9" ht="15.75" customHeight="1" outlineLevel="1">
      <c r="B57" s="29"/>
      <c r="C57" s="31">
        <f>C56+1</f>
        <v>40</v>
      </c>
      <c r="D57" s="52" t="s">
        <v>113</v>
      </c>
      <c r="E57" s="33" t="s">
        <v>114</v>
      </c>
      <c r="F57" s="33"/>
      <c r="G57" s="34" t="s">
        <v>20</v>
      </c>
      <c r="H57" s="22"/>
      <c r="I57" s="22" t="e">
        <f t="shared" si="5"/>
        <v>#N/A</v>
      </c>
    </row>
    <row r="58" spans="2:9" ht="15.75" customHeight="1" outlineLevel="1">
      <c r="B58" s="60"/>
      <c r="C58" s="42"/>
      <c r="D58" s="51"/>
      <c r="E58" s="43" t="s">
        <v>53</v>
      </c>
      <c r="F58" s="43"/>
      <c r="G58" s="44" t="e">
        <f>SUM(I51:I57)</f>
        <v>#N/A</v>
      </c>
    </row>
    <row r="59" spans="2:9" ht="15.75" customHeight="1">
      <c r="B59" s="29"/>
      <c r="C59" s="42"/>
      <c r="D59" s="15"/>
      <c r="E59" s="12"/>
      <c r="F59" s="12"/>
      <c r="H59" s="14"/>
      <c r="I59" s="14"/>
    </row>
    <row r="60" spans="2:9" ht="15.75" customHeight="1">
      <c r="B60" s="29"/>
      <c r="C60" s="42"/>
      <c r="D60" s="15"/>
      <c r="E60" s="12"/>
      <c r="F60" s="12"/>
      <c r="G60" s="13"/>
      <c r="H60" s="14"/>
      <c r="I60" s="14"/>
    </row>
    <row r="61" spans="2:9" ht="15.75" customHeight="1">
      <c r="B61" s="61" t="s">
        <v>115</v>
      </c>
      <c r="C61" s="62">
        <v>5</v>
      </c>
      <c r="E61" s="12"/>
      <c r="F61" s="12"/>
      <c r="G61" s="15"/>
      <c r="H61" s="14"/>
      <c r="I61" s="14"/>
    </row>
    <row r="62" spans="2:9" ht="15.75" customHeight="1">
      <c r="B62" s="61" t="s">
        <v>116</v>
      </c>
      <c r="C62" s="62">
        <v>3</v>
      </c>
      <c r="E62" s="12"/>
      <c r="F62" s="12"/>
      <c r="G62" s="15"/>
      <c r="H62" s="14"/>
      <c r="I62" s="14"/>
    </row>
    <row r="63" spans="2:9" ht="15.75" customHeight="1">
      <c r="B63" s="63" t="s">
        <v>117</v>
      </c>
      <c r="C63" s="62">
        <v>1</v>
      </c>
      <c r="E63" s="12"/>
      <c r="F63" s="12"/>
      <c r="G63" s="15"/>
      <c r="H63" s="14"/>
      <c r="I63" s="14"/>
    </row>
    <row r="64" spans="2:9" ht="15.75" customHeight="1">
      <c r="B64" s="61" t="s">
        <v>118</v>
      </c>
      <c r="C64" s="62">
        <v>0</v>
      </c>
      <c r="E64" s="12"/>
      <c r="F64" s="12"/>
      <c r="G64" s="15"/>
      <c r="H64" s="14"/>
      <c r="I64" s="14"/>
    </row>
    <row r="65" spans="1:9" ht="15.75" customHeight="1">
      <c r="B65" s="61" t="s">
        <v>119</v>
      </c>
      <c r="C65" s="62">
        <v>0</v>
      </c>
      <c r="E65" s="12"/>
      <c r="F65" s="12"/>
      <c r="G65" s="15"/>
      <c r="H65" s="14"/>
      <c r="I65" s="14"/>
    </row>
    <row r="67" spans="1:9" ht="15" customHeight="1">
      <c r="A67" s="89" t="s">
        <v>158</v>
      </c>
      <c r="B67" s="89"/>
      <c r="C67" s="89"/>
      <c r="D67" s="89"/>
      <c r="E67" s="89"/>
    </row>
    <row r="68" spans="1:9" ht="15" customHeight="1">
      <c r="A68" s="1"/>
      <c r="B68" s="3"/>
      <c r="C68" s="1"/>
      <c r="D68" s="1"/>
    </row>
  </sheetData>
  <mergeCells count="1">
    <mergeCell ref="A1:D2"/>
  </mergeCells>
  <dataValidations count="1">
    <dataValidation type="list" allowBlank="1" showErrorMessage="1" sqref="G6:G20 G25:G33 G38:G46 G51:G57 F6" xr:uid="{00000000-0002-0000-0100-000000000000}">
      <formula1>$B$61:$B$65</formula1>
    </dataValidation>
  </dataValidations>
  <hyperlinks>
    <hyperlink ref="A67:E67" r:id="rId1" display="Copyright 2025 Altruist Impact Accelerator, all rights reserved. Licensed for noncommercial use only under the Terms of Service." xr:uid="{270CC295-5875-054F-BF7B-95F5DCD9E9BE}"/>
  </hyperlinks>
  <pageMargins left="0.7" right="0.7" top="0.75" bottom="0.75" header="0" footer="0"/>
  <pageSetup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84"/>
  <sheetViews>
    <sheetView showGridLines="0" tabSelected="1" workbookViewId="0">
      <selection activeCell="H86" sqref="H86"/>
    </sheetView>
  </sheetViews>
  <sheetFormatPr baseColWidth="10" defaultColWidth="14.5" defaultRowHeight="15" customHeight="1"/>
  <cols>
    <col min="1" max="1" width="6.6640625" customWidth="1"/>
    <col min="2" max="2" width="2.6640625" customWidth="1"/>
    <col min="3" max="3" width="13" customWidth="1"/>
    <col min="4" max="4" width="4.83203125" customWidth="1"/>
    <col min="5" max="5" width="2.1640625" customWidth="1"/>
    <col min="6" max="6" width="7.6640625" customWidth="1"/>
    <col min="7" max="7" width="3.6640625" customWidth="1"/>
    <col min="8" max="8" width="79.5" customWidth="1"/>
    <col min="9" max="9" width="0.6640625" customWidth="1"/>
    <col min="10" max="10" width="8.6640625" hidden="1" customWidth="1"/>
    <col min="11" max="26" width="8.6640625" customWidth="1"/>
  </cols>
  <sheetData>
    <row r="1" spans="1:9">
      <c r="A1" s="93"/>
      <c r="B1" s="94"/>
      <c r="C1" s="94"/>
      <c r="D1" s="94"/>
      <c r="F1" s="62"/>
      <c r="H1" s="64"/>
    </row>
    <row r="2" spans="1:9" ht="19">
      <c r="A2" s="94"/>
      <c r="B2" s="94"/>
      <c r="C2" s="94"/>
      <c r="D2" s="94"/>
      <c r="E2" s="65"/>
      <c r="F2" s="62"/>
      <c r="G2" s="65"/>
      <c r="H2" s="64"/>
    </row>
    <row r="3" spans="1:9">
      <c r="F3" s="62"/>
      <c r="H3" s="64"/>
    </row>
    <row r="4" spans="1:9">
      <c r="F4" s="63"/>
      <c r="H4" s="66"/>
    </row>
    <row r="5" spans="1:9" ht="21">
      <c r="B5" s="67"/>
      <c r="C5" s="59"/>
      <c r="D5" s="100" t="s">
        <v>120</v>
      </c>
      <c r="E5" s="96"/>
      <c r="F5" s="96"/>
      <c r="G5" s="96"/>
      <c r="H5" s="96"/>
      <c r="I5" s="68"/>
    </row>
    <row r="6" spans="1:9">
      <c r="B6" s="69"/>
      <c r="F6" s="63"/>
      <c r="H6" s="66"/>
      <c r="I6" s="70"/>
    </row>
    <row r="7" spans="1:9">
      <c r="B7" s="69"/>
      <c r="F7" s="63" t="s">
        <v>121</v>
      </c>
      <c r="H7" s="66" t="s">
        <v>122</v>
      </c>
      <c r="I7" s="70"/>
    </row>
    <row r="8" spans="1:9" ht="5.25" customHeight="1">
      <c r="B8" s="69"/>
      <c r="F8" s="62"/>
      <c r="H8" s="64"/>
      <c r="I8" s="70"/>
    </row>
    <row r="9" spans="1:9">
      <c r="B9" s="71"/>
      <c r="C9" s="61"/>
      <c r="D9" s="61" t="s">
        <v>123</v>
      </c>
      <c r="F9" s="72" t="e">
        <f>(SURVEY!G21)/75</f>
        <v>#N/A</v>
      </c>
      <c r="H9" s="64" t="e">
        <f>VLOOKUP(F9,$F$24:$G$27,2,TRUE)</f>
        <v>#N/A</v>
      </c>
      <c r="I9" s="70"/>
    </row>
    <row r="10" spans="1:9" ht="7.5" customHeight="1">
      <c r="B10" s="71"/>
      <c r="C10" s="61"/>
      <c r="D10" s="61"/>
      <c r="F10" s="73"/>
      <c r="H10" s="64"/>
      <c r="I10" s="70"/>
    </row>
    <row r="11" spans="1:9">
      <c r="B11" s="71"/>
      <c r="C11" s="61"/>
      <c r="D11" s="61" t="s">
        <v>124</v>
      </c>
      <c r="F11" s="72" t="e">
        <f>(SURVEY!G34)/45</f>
        <v>#N/A</v>
      </c>
      <c r="H11" s="64" t="e">
        <f>VLOOKUP(F11,$F$30:$G$33,2,TRUE)</f>
        <v>#N/A</v>
      </c>
      <c r="I11" s="70"/>
    </row>
    <row r="12" spans="1:9" ht="7.5" customHeight="1">
      <c r="B12" s="71"/>
      <c r="C12" s="61"/>
      <c r="D12" s="61"/>
      <c r="F12" s="73"/>
      <c r="H12" s="64"/>
      <c r="I12" s="70"/>
    </row>
    <row r="13" spans="1:9">
      <c r="B13" s="71"/>
      <c r="C13" s="61"/>
      <c r="D13" s="61" t="s">
        <v>125</v>
      </c>
      <c r="F13" s="72" t="e">
        <f>(SURVEY!G47)/45</f>
        <v>#N/A</v>
      </c>
      <c r="H13" s="64" t="e">
        <f>VLOOKUP(F13,$F$36:$G$39,2,TRUE)</f>
        <v>#N/A</v>
      </c>
      <c r="I13" s="70"/>
    </row>
    <row r="14" spans="1:9" ht="7.5" customHeight="1">
      <c r="B14" s="71"/>
      <c r="C14" s="61"/>
      <c r="D14" s="61"/>
      <c r="F14" s="73"/>
      <c r="H14" s="64"/>
      <c r="I14" s="70"/>
    </row>
    <row r="15" spans="1:9">
      <c r="B15" s="71"/>
      <c r="C15" s="61"/>
      <c r="D15" s="61" t="s">
        <v>126</v>
      </c>
      <c r="F15" s="72" t="e">
        <f>(SURVEY!G58)/35</f>
        <v>#N/A</v>
      </c>
      <c r="H15" s="64" t="e">
        <f>VLOOKUP(F15,$F$42:$G$45,2,TRUE)</f>
        <v>#N/A</v>
      </c>
      <c r="I15" s="70"/>
    </row>
    <row r="16" spans="1:9" ht="7.5" customHeight="1">
      <c r="B16" s="74"/>
      <c r="C16" s="75"/>
      <c r="D16" s="75"/>
      <c r="F16" s="62"/>
      <c r="H16" s="64"/>
      <c r="I16" s="70"/>
    </row>
    <row r="17" spans="2:9" ht="1.5" customHeight="1">
      <c r="B17" s="74"/>
      <c r="C17" s="26"/>
      <c r="D17" s="26"/>
      <c r="E17" s="26"/>
      <c r="F17" s="26"/>
      <c r="G17" s="26"/>
      <c r="H17" s="26"/>
      <c r="I17" s="70"/>
    </row>
    <row r="18" spans="2:9" ht="15.75" customHeight="1">
      <c r="B18" s="69"/>
      <c r="C18" s="75"/>
      <c r="D18" s="61" t="s">
        <v>127</v>
      </c>
      <c r="F18" s="76" t="e">
        <f>(F15+F13+F11+F9)/4</f>
        <v>#N/A</v>
      </c>
      <c r="H18" s="64" t="e">
        <f>VLOOKUP(F18,$F$48:$G$51,2,TRUE)</f>
        <v>#N/A</v>
      </c>
      <c r="I18" s="70"/>
    </row>
    <row r="19" spans="2:9" ht="15.75" customHeight="1">
      <c r="B19" s="69"/>
      <c r="F19" s="62"/>
      <c r="H19" s="64"/>
      <c r="I19" s="70"/>
    </row>
    <row r="20" spans="2:9" ht="15.75" customHeight="1">
      <c r="B20" s="69"/>
      <c r="F20" s="101" t="s">
        <v>128</v>
      </c>
      <c r="G20" s="94"/>
      <c r="H20" s="94"/>
      <c r="I20" s="70"/>
    </row>
    <row r="21" spans="2:9" ht="15.75" hidden="1" customHeight="1">
      <c r="B21" s="69"/>
      <c r="F21" s="62"/>
      <c r="H21" s="64"/>
      <c r="I21" s="70"/>
    </row>
    <row r="22" spans="2:9" ht="15.75" hidden="1" customHeight="1">
      <c r="B22" s="69"/>
      <c r="F22" s="62"/>
      <c r="H22" s="64"/>
      <c r="I22" s="70"/>
    </row>
    <row r="23" spans="2:9" ht="15.75" hidden="1" customHeight="1">
      <c r="B23" s="69"/>
      <c r="F23" s="77" t="s">
        <v>123</v>
      </c>
      <c r="G23" s="78" t="s">
        <v>129</v>
      </c>
      <c r="H23" s="64"/>
      <c r="I23" s="70"/>
    </row>
    <row r="24" spans="2:9" ht="15.75" hidden="1" customHeight="1">
      <c r="B24" s="69"/>
      <c r="F24" s="75">
        <v>0</v>
      </c>
      <c r="G24" s="10" t="s">
        <v>130</v>
      </c>
      <c r="H24" s="64"/>
      <c r="I24" s="70"/>
    </row>
    <row r="25" spans="2:9" ht="15.75" hidden="1" customHeight="1">
      <c r="B25" s="69"/>
      <c r="F25" s="75">
        <v>0.4</v>
      </c>
      <c r="G25" s="10" t="s">
        <v>131</v>
      </c>
      <c r="H25" s="64"/>
      <c r="I25" s="70"/>
    </row>
    <row r="26" spans="2:9" ht="15.75" hidden="1" customHeight="1">
      <c r="B26" s="69"/>
      <c r="F26" s="75">
        <v>0.6</v>
      </c>
      <c r="G26" s="10" t="s">
        <v>132</v>
      </c>
      <c r="H26" s="64"/>
      <c r="I26" s="70"/>
    </row>
    <row r="27" spans="2:9" ht="15.75" hidden="1" customHeight="1">
      <c r="B27" s="69"/>
      <c r="F27" s="75">
        <v>0.8</v>
      </c>
      <c r="G27" s="10" t="s">
        <v>133</v>
      </c>
      <c r="H27" s="64"/>
      <c r="I27" s="70"/>
    </row>
    <row r="28" spans="2:9" ht="15.75" hidden="1" customHeight="1">
      <c r="B28" s="69"/>
      <c r="G28" s="10"/>
      <c r="H28" s="64"/>
      <c r="I28" s="70"/>
    </row>
    <row r="29" spans="2:9" ht="15.75" hidden="1" customHeight="1">
      <c r="B29" s="69"/>
      <c r="F29" s="77" t="s">
        <v>134</v>
      </c>
      <c r="G29" s="78" t="s">
        <v>129</v>
      </c>
      <c r="H29" s="64"/>
      <c r="I29" s="70"/>
    </row>
    <row r="30" spans="2:9" ht="15.75" hidden="1" customHeight="1">
      <c r="B30" s="69"/>
      <c r="F30" s="75">
        <v>0</v>
      </c>
      <c r="G30" s="10" t="s">
        <v>135</v>
      </c>
      <c r="H30" s="64"/>
      <c r="I30" s="70"/>
    </row>
    <row r="31" spans="2:9" ht="15.75" hidden="1" customHeight="1">
      <c r="B31" s="69"/>
      <c r="F31" s="75">
        <v>0.4</v>
      </c>
      <c r="G31" s="10" t="s">
        <v>136</v>
      </c>
      <c r="H31" s="64"/>
      <c r="I31" s="70"/>
    </row>
    <row r="32" spans="2:9" ht="15.75" hidden="1" customHeight="1">
      <c r="B32" s="69"/>
      <c r="F32" s="75">
        <v>0.6</v>
      </c>
      <c r="G32" s="10" t="s">
        <v>137</v>
      </c>
      <c r="H32" s="64"/>
      <c r="I32" s="70"/>
    </row>
    <row r="33" spans="2:9" ht="15.75" hidden="1" customHeight="1">
      <c r="B33" s="69"/>
      <c r="F33" s="75">
        <v>0.8</v>
      </c>
      <c r="G33" s="10" t="s">
        <v>138</v>
      </c>
      <c r="H33" s="64"/>
      <c r="I33" s="70"/>
    </row>
    <row r="34" spans="2:9" ht="15.75" hidden="1" customHeight="1">
      <c r="B34" s="69"/>
      <c r="F34" s="62"/>
      <c r="H34" s="64"/>
      <c r="I34" s="70"/>
    </row>
    <row r="35" spans="2:9" ht="15.75" hidden="1" customHeight="1">
      <c r="B35" s="69"/>
      <c r="F35" s="77" t="s">
        <v>139</v>
      </c>
      <c r="G35" s="78" t="s">
        <v>129</v>
      </c>
      <c r="H35" s="64"/>
      <c r="I35" s="70"/>
    </row>
    <row r="36" spans="2:9" ht="15.75" hidden="1" customHeight="1">
      <c r="B36" s="69"/>
      <c r="F36" s="75">
        <v>0</v>
      </c>
      <c r="G36" s="10" t="s">
        <v>140</v>
      </c>
      <c r="H36" s="64"/>
      <c r="I36" s="70"/>
    </row>
    <row r="37" spans="2:9" ht="15.75" hidden="1" customHeight="1">
      <c r="B37" s="69"/>
      <c r="F37" s="75">
        <v>0.4</v>
      </c>
      <c r="G37" s="10" t="s">
        <v>141</v>
      </c>
      <c r="H37" s="64"/>
      <c r="I37" s="70"/>
    </row>
    <row r="38" spans="2:9" ht="15.75" hidden="1" customHeight="1">
      <c r="B38" s="69"/>
      <c r="F38" s="75">
        <v>0.6</v>
      </c>
      <c r="G38" s="10" t="s">
        <v>142</v>
      </c>
      <c r="H38" s="64"/>
      <c r="I38" s="70"/>
    </row>
    <row r="39" spans="2:9" ht="15.75" hidden="1" customHeight="1">
      <c r="B39" s="69"/>
      <c r="F39" s="75">
        <v>0.8</v>
      </c>
      <c r="G39" s="10" t="s">
        <v>143</v>
      </c>
      <c r="H39" s="64"/>
      <c r="I39" s="70"/>
    </row>
    <row r="40" spans="2:9" ht="15.75" hidden="1" customHeight="1">
      <c r="B40" s="69"/>
      <c r="G40" s="10"/>
      <c r="H40" s="64"/>
      <c r="I40" s="70"/>
    </row>
    <row r="41" spans="2:9" ht="15.75" hidden="1" customHeight="1">
      <c r="B41" s="69"/>
      <c r="F41" s="77" t="s">
        <v>126</v>
      </c>
      <c r="G41" s="78" t="s">
        <v>129</v>
      </c>
      <c r="H41" s="64"/>
      <c r="I41" s="70"/>
    </row>
    <row r="42" spans="2:9" ht="15.75" hidden="1" customHeight="1">
      <c r="B42" s="69"/>
      <c r="F42" s="75">
        <v>0</v>
      </c>
      <c r="G42" s="10" t="s">
        <v>144</v>
      </c>
      <c r="H42" s="64"/>
      <c r="I42" s="70"/>
    </row>
    <row r="43" spans="2:9" ht="15.75" hidden="1" customHeight="1">
      <c r="B43" s="69"/>
      <c r="F43" s="75">
        <v>0.4</v>
      </c>
      <c r="G43" s="10" t="s">
        <v>145</v>
      </c>
      <c r="H43" s="64"/>
      <c r="I43" s="70"/>
    </row>
    <row r="44" spans="2:9" ht="15.75" hidden="1" customHeight="1">
      <c r="B44" s="69"/>
      <c r="F44" s="75">
        <v>0.6</v>
      </c>
      <c r="G44" s="10" t="s">
        <v>146</v>
      </c>
      <c r="H44" s="64"/>
      <c r="I44" s="70"/>
    </row>
    <row r="45" spans="2:9" ht="15.75" hidden="1" customHeight="1">
      <c r="B45" s="69"/>
      <c r="F45" s="75">
        <v>0.8</v>
      </c>
      <c r="G45" s="10" t="s">
        <v>147</v>
      </c>
      <c r="H45" s="64"/>
      <c r="I45" s="70"/>
    </row>
    <row r="46" spans="2:9" ht="15.75" hidden="1" customHeight="1">
      <c r="B46" s="69"/>
      <c r="F46" s="62"/>
      <c r="H46" s="64"/>
      <c r="I46" s="70"/>
    </row>
    <row r="47" spans="2:9" ht="15.75" hidden="1" customHeight="1">
      <c r="B47" s="69"/>
      <c r="F47" s="77" t="s">
        <v>148</v>
      </c>
      <c r="G47" s="78" t="s">
        <v>129</v>
      </c>
      <c r="H47" s="64"/>
      <c r="I47" s="70"/>
    </row>
    <row r="48" spans="2:9" ht="15.75" hidden="1" customHeight="1">
      <c r="B48" s="69"/>
      <c r="F48" s="75">
        <v>0</v>
      </c>
      <c r="G48" s="10" t="s">
        <v>149</v>
      </c>
      <c r="H48" s="64"/>
      <c r="I48" s="70"/>
    </row>
    <row r="49" spans="2:9" ht="15.75" hidden="1" customHeight="1">
      <c r="B49" s="69"/>
      <c r="F49" s="75">
        <v>0.4</v>
      </c>
      <c r="G49" s="10" t="s">
        <v>150</v>
      </c>
      <c r="H49" s="64"/>
      <c r="I49" s="70"/>
    </row>
    <row r="50" spans="2:9" ht="15.75" hidden="1" customHeight="1">
      <c r="B50" s="69"/>
      <c r="F50" s="75">
        <v>0.6</v>
      </c>
      <c r="G50" s="10" t="s">
        <v>151</v>
      </c>
      <c r="H50" s="64"/>
      <c r="I50" s="70"/>
    </row>
    <row r="51" spans="2:9" ht="15.75" hidden="1" customHeight="1">
      <c r="B51" s="69"/>
      <c r="F51" s="75">
        <v>0.8</v>
      </c>
      <c r="G51" s="10" t="s">
        <v>152</v>
      </c>
      <c r="H51" s="64"/>
      <c r="I51" s="70"/>
    </row>
    <row r="52" spans="2:9" ht="15.75" hidden="1" customHeight="1">
      <c r="B52" s="69"/>
      <c r="G52" s="10"/>
      <c r="H52" s="64"/>
      <c r="I52" s="70"/>
    </row>
    <row r="53" spans="2:9" ht="15.75" hidden="1" customHeight="1">
      <c r="B53" s="69"/>
      <c r="G53" s="78"/>
      <c r="H53" s="64"/>
      <c r="I53" s="70"/>
    </row>
    <row r="54" spans="2:9" ht="15.75" hidden="1" customHeight="1">
      <c r="B54" s="69"/>
      <c r="F54" s="75"/>
      <c r="G54" s="10"/>
      <c r="H54" s="64"/>
      <c r="I54" s="70"/>
    </row>
    <row r="55" spans="2:9" ht="15.75" hidden="1" customHeight="1">
      <c r="B55" s="69"/>
      <c r="F55" s="75"/>
      <c r="G55" s="10"/>
      <c r="H55" s="64"/>
      <c r="I55" s="70"/>
    </row>
    <row r="56" spans="2:9" ht="15.75" customHeight="1">
      <c r="B56" s="79"/>
      <c r="C56" s="80"/>
      <c r="D56" s="80"/>
      <c r="E56" s="80"/>
      <c r="F56" s="81"/>
      <c r="G56" s="82"/>
      <c r="H56" s="83"/>
      <c r="I56" s="84"/>
    </row>
    <row r="57" spans="2:9" ht="15.75" customHeight="1">
      <c r="F57" s="75"/>
      <c r="G57" s="10"/>
      <c r="H57" s="64"/>
    </row>
    <row r="58" spans="2:9" ht="15.75" customHeight="1">
      <c r="B58" s="67"/>
      <c r="C58" s="59"/>
      <c r="D58" s="100" t="s">
        <v>153</v>
      </c>
      <c r="E58" s="96"/>
      <c r="F58" s="96"/>
      <c r="G58" s="96"/>
      <c r="H58" s="96"/>
      <c r="I58" s="68"/>
    </row>
    <row r="59" spans="2:9" ht="15.75" customHeight="1">
      <c r="B59" s="69"/>
      <c r="F59" s="62"/>
      <c r="H59" s="64"/>
      <c r="I59" s="70"/>
    </row>
    <row r="60" spans="2:9" ht="15.75" customHeight="1">
      <c r="B60" s="69"/>
      <c r="C60" s="102" t="s">
        <v>154</v>
      </c>
      <c r="D60" s="94"/>
      <c r="E60" s="94"/>
      <c r="F60" s="94"/>
      <c r="G60" s="94"/>
      <c r="H60" s="94"/>
      <c r="I60" s="70"/>
    </row>
    <row r="61" spans="2:9" ht="15.75" customHeight="1">
      <c r="B61" s="69"/>
      <c r="F61" s="62"/>
      <c r="H61" s="64"/>
      <c r="I61" s="70"/>
    </row>
    <row r="62" spans="2:9" ht="15.75" customHeight="1">
      <c r="B62" s="69"/>
      <c r="C62" s="85" t="s">
        <v>123</v>
      </c>
      <c r="E62" s="95" t="s">
        <v>155</v>
      </c>
      <c r="F62" s="96"/>
      <c r="G62" s="96"/>
      <c r="H62" s="97"/>
      <c r="I62" s="70"/>
    </row>
    <row r="63" spans="2:9" ht="15.75" customHeight="1">
      <c r="B63" s="69"/>
      <c r="E63" s="98"/>
      <c r="F63" s="94"/>
      <c r="G63" s="94"/>
      <c r="H63" s="99"/>
      <c r="I63" s="70"/>
    </row>
    <row r="64" spans="2:9" ht="15.75" customHeight="1">
      <c r="B64" s="69"/>
      <c r="E64" s="79" t="s">
        <v>156</v>
      </c>
      <c r="F64" s="86"/>
      <c r="G64" s="80"/>
      <c r="H64" s="87"/>
      <c r="I64" s="70"/>
    </row>
    <row r="65" spans="2:9" ht="15.75" customHeight="1">
      <c r="B65" s="69"/>
      <c r="F65" s="62"/>
      <c r="H65" s="64"/>
      <c r="I65" s="70"/>
    </row>
    <row r="66" spans="2:9" ht="15.75" customHeight="1">
      <c r="B66" s="69"/>
      <c r="C66" s="85" t="s">
        <v>124</v>
      </c>
      <c r="E66" s="95" t="s">
        <v>155</v>
      </c>
      <c r="F66" s="96"/>
      <c r="G66" s="96"/>
      <c r="H66" s="97"/>
      <c r="I66" s="70"/>
    </row>
    <row r="67" spans="2:9" ht="15.75" customHeight="1">
      <c r="B67" s="69"/>
      <c r="E67" s="98"/>
      <c r="F67" s="94"/>
      <c r="G67" s="94"/>
      <c r="H67" s="99"/>
      <c r="I67" s="70"/>
    </row>
    <row r="68" spans="2:9" ht="15.75" customHeight="1">
      <c r="B68" s="69"/>
      <c r="E68" s="79" t="s">
        <v>156</v>
      </c>
      <c r="F68" s="86"/>
      <c r="G68" s="80"/>
      <c r="H68" s="87"/>
      <c r="I68" s="70"/>
    </row>
    <row r="69" spans="2:9" ht="15.75" customHeight="1">
      <c r="B69" s="69"/>
      <c r="F69" s="62"/>
      <c r="H69" s="64"/>
      <c r="I69" s="70"/>
    </row>
    <row r="70" spans="2:9" ht="15.75" customHeight="1">
      <c r="B70" s="69"/>
      <c r="C70" s="85" t="s">
        <v>157</v>
      </c>
      <c r="E70" s="95" t="s">
        <v>155</v>
      </c>
      <c r="F70" s="96"/>
      <c r="G70" s="96"/>
      <c r="H70" s="97"/>
      <c r="I70" s="70"/>
    </row>
    <row r="71" spans="2:9" ht="15.75" customHeight="1">
      <c r="B71" s="69"/>
      <c r="E71" s="98"/>
      <c r="F71" s="94"/>
      <c r="G71" s="94"/>
      <c r="H71" s="99"/>
      <c r="I71" s="70"/>
    </row>
    <row r="72" spans="2:9" ht="15.75" customHeight="1">
      <c r="B72" s="69"/>
      <c r="E72" s="79" t="s">
        <v>156</v>
      </c>
      <c r="F72" s="86"/>
      <c r="G72" s="80"/>
      <c r="H72" s="87"/>
      <c r="I72" s="70"/>
    </row>
    <row r="73" spans="2:9" ht="15.75" customHeight="1">
      <c r="B73" s="69"/>
      <c r="F73" s="62"/>
      <c r="H73" s="64"/>
      <c r="I73" s="70"/>
    </row>
    <row r="74" spans="2:9" ht="15.75" customHeight="1">
      <c r="B74" s="69"/>
      <c r="C74" s="85" t="s">
        <v>126</v>
      </c>
      <c r="E74" s="95" t="s">
        <v>155</v>
      </c>
      <c r="F74" s="96"/>
      <c r="G74" s="96"/>
      <c r="H74" s="97"/>
      <c r="I74" s="70"/>
    </row>
    <row r="75" spans="2:9" ht="15.75" customHeight="1">
      <c r="B75" s="69"/>
      <c r="E75" s="98"/>
      <c r="F75" s="94"/>
      <c r="G75" s="94"/>
      <c r="H75" s="99"/>
      <c r="I75" s="70"/>
    </row>
    <row r="76" spans="2:9" ht="34" customHeight="1">
      <c r="B76" s="69"/>
      <c r="E76" s="79" t="s">
        <v>156</v>
      </c>
      <c r="F76" s="86"/>
      <c r="G76" s="80"/>
      <c r="H76" s="87"/>
      <c r="I76" s="70"/>
    </row>
    <row r="77" spans="2:9" ht="15.75" customHeight="1">
      <c r="B77" s="79"/>
      <c r="C77" s="80"/>
      <c r="D77" s="80"/>
      <c r="E77" s="80"/>
      <c r="F77" s="86"/>
      <c r="G77" s="80"/>
      <c r="H77" s="83"/>
      <c r="I77" s="84"/>
    </row>
    <row r="78" spans="2:9" ht="15.75" customHeight="1">
      <c r="B78" s="89" t="s">
        <v>158</v>
      </c>
      <c r="C78" s="89"/>
      <c r="D78" s="89"/>
      <c r="E78" s="89"/>
      <c r="F78" s="89"/>
      <c r="G78" s="89"/>
      <c r="H78" s="92"/>
      <c r="I78" s="88"/>
    </row>
    <row r="79" spans="2:9" ht="15.75" customHeight="1">
      <c r="F79" s="62"/>
      <c r="H79" s="64"/>
    </row>
    <row r="80" spans="2:9" ht="15.75" customHeight="1">
      <c r="F80" s="62"/>
      <c r="H80" s="64"/>
    </row>
    <row r="81" spans="6:8" ht="15.75" customHeight="1">
      <c r="F81" s="62"/>
      <c r="H81" s="64"/>
    </row>
    <row r="82" spans="6:8" ht="15.75" customHeight="1">
      <c r="F82" s="62"/>
      <c r="H82" s="64"/>
    </row>
    <row r="83" spans="6:8" ht="15.75" customHeight="1">
      <c r="F83" s="62"/>
      <c r="H83" s="64"/>
    </row>
    <row r="84" spans="6:8" ht="15.75" customHeight="1">
      <c r="F84" s="62"/>
      <c r="H84" s="64"/>
    </row>
    <row r="85" spans="6:8" ht="15.75" customHeight="1">
      <c r="F85" s="62"/>
      <c r="H85" s="64"/>
    </row>
    <row r="86" spans="6:8" ht="15.75" customHeight="1">
      <c r="F86" s="62"/>
      <c r="H86" s="64"/>
    </row>
    <row r="87" spans="6:8" ht="15.75" customHeight="1">
      <c r="F87" s="62"/>
      <c r="H87" s="64"/>
    </row>
    <row r="88" spans="6:8" ht="15.75" customHeight="1">
      <c r="F88" s="62"/>
      <c r="H88" s="64"/>
    </row>
    <row r="89" spans="6:8" ht="15.75" customHeight="1">
      <c r="F89" s="62"/>
      <c r="H89" s="64"/>
    </row>
    <row r="90" spans="6:8" ht="15.75" customHeight="1">
      <c r="F90" s="62"/>
      <c r="H90" s="64"/>
    </row>
    <row r="91" spans="6:8" ht="15.75" customHeight="1">
      <c r="F91" s="62"/>
      <c r="H91" s="64"/>
    </row>
    <row r="92" spans="6:8" ht="15.75" customHeight="1">
      <c r="F92" s="62"/>
      <c r="H92" s="64"/>
    </row>
    <row r="93" spans="6:8" ht="15.75" customHeight="1">
      <c r="F93" s="62"/>
      <c r="H93" s="64"/>
    </row>
    <row r="94" spans="6:8" ht="15.75" customHeight="1">
      <c r="F94" s="62"/>
      <c r="H94" s="64"/>
    </row>
    <row r="95" spans="6:8" ht="15.75" customHeight="1">
      <c r="F95" s="62"/>
      <c r="H95" s="64"/>
    </row>
    <row r="96" spans="6:8" ht="15.75" customHeight="1">
      <c r="F96" s="62"/>
      <c r="H96" s="64"/>
    </row>
    <row r="97" spans="6:8" ht="15.75" customHeight="1">
      <c r="F97" s="62"/>
      <c r="H97" s="64"/>
    </row>
    <row r="98" spans="6:8" ht="15.75" customHeight="1">
      <c r="F98" s="62"/>
      <c r="H98" s="64"/>
    </row>
    <row r="99" spans="6:8" ht="15.75" customHeight="1">
      <c r="F99" s="62"/>
      <c r="H99" s="64"/>
    </row>
    <row r="100" spans="6:8" ht="15.75" customHeight="1">
      <c r="F100" s="62"/>
      <c r="H100" s="64"/>
    </row>
    <row r="101" spans="6:8" ht="15.75" customHeight="1">
      <c r="F101" s="62"/>
      <c r="H101" s="64"/>
    </row>
    <row r="102" spans="6:8" ht="15.75" customHeight="1">
      <c r="F102" s="62"/>
      <c r="H102" s="64"/>
    </row>
    <row r="103" spans="6:8" ht="15.75" customHeight="1">
      <c r="F103" s="62"/>
      <c r="H103" s="64"/>
    </row>
    <row r="104" spans="6:8" ht="15.75" customHeight="1">
      <c r="F104" s="62"/>
      <c r="H104" s="64"/>
    </row>
    <row r="105" spans="6:8" ht="15.75" customHeight="1">
      <c r="F105" s="62"/>
      <c r="H105" s="64"/>
    </row>
    <row r="106" spans="6:8" ht="15.75" customHeight="1">
      <c r="F106" s="62"/>
      <c r="H106" s="64"/>
    </row>
    <row r="107" spans="6:8" ht="15.75" customHeight="1">
      <c r="F107" s="62"/>
      <c r="H107" s="64"/>
    </row>
    <row r="108" spans="6:8" ht="15.75" customHeight="1">
      <c r="F108" s="62"/>
      <c r="H108" s="64"/>
    </row>
    <row r="109" spans="6:8" ht="15.75" customHeight="1">
      <c r="F109" s="62"/>
      <c r="H109" s="64"/>
    </row>
    <row r="110" spans="6:8" ht="15.75" customHeight="1">
      <c r="F110" s="62"/>
      <c r="H110" s="64"/>
    </row>
    <row r="111" spans="6:8" ht="15.75" customHeight="1">
      <c r="F111" s="62"/>
      <c r="H111" s="64"/>
    </row>
    <row r="112" spans="6:8" ht="15.75" customHeight="1">
      <c r="F112" s="62"/>
      <c r="H112" s="64"/>
    </row>
    <row r="113" spans="6:8" ht="15.75" customHeight="1">
      <c r="F113" s="62"/>
      <c r="H113" s="64"/>
    </row>
    <row r="114" spans="6:8" ht="15.75" customHeight="1">
      <c r="F114" s="62"/>
      <c r="H114" s="64"/>
    </row>
    <row r="115" spans="6:8" ht="15.75" customHeight="1">
      <c r="F115" s="62"/>
      <c r="H115" s="64"/>
    </row>
    <row r="116" spans="6:8" ht="15.75" customHeight="1">
      <c r="F116" s="62"/>
      <c r="H116" s="64"/>
    </row>
    <row r="117" spans="6:8" ht="15.75" customHeight="1">
      <c r="F117" s="62"/>
      <c r="H117" s="64"/>
    </row>
    <row r="118" spans="6:8" ht="15.75" customHeight="1">
      <c r="F118" s="62"/>
      <c r="H118" s="64"/>
    </row>
    <row r="119" spans="6:8" ht="15.75" customHeight="1">
      <c r="F119" s="62"/>
      <c r="H119" s="64"/>
    </row>
    <row r="120" spans="6:8" ht="15.75" customHeight="1">
      <c r="F120" s="62"/>
      <c r="H120" s="64"/>
    </row>
    <row r="121" spans="6:8" ht="15.75" customHeight="1">
      <c r="F121" s="62"/>
      <c r="H121" s="64"/>
    </row>
    <row r="122" spans="6:8" ht="15.75" customHeight="1">
      <c r="F122" s="62"/>
      <c r="H122" s="64"/>
    </row>
    <row r="123" spans="6:8" ht="15.75" customHeight="1">
      <c r="F123" s="62"/>
      <c r="H123" s="64"/>
    </row>
    <row r="124" spans="6:8" ht="15.75" customHeight="1">
      <c r="F124" s="62"/>
      <c r="H124" s="64"/>
    </row>
    <row r="125" spans="6:8" ht="15.75" customHeight="1">
      <c r="F125" s="62"/>
      <c r="H125" s="64"/>
    </row>
    <row r="126" spans="6:8" ht="15.75" customHeight="1">
      <c r="F126" s="62"/>
      <c r="H126" s="64"/>
    </row>
    <row r="127" spans="6:8" ht="15.75" customHeight="1">
      <c r="F127" s="62"/>
      <c r="H127" s="64"/>
    </row>
    <row r="128" spans="6:8" ht="15.75" customHeight="1">
      <c r="F128" s="62"/>
      <c r="H128" s="64"/>
    </row>
    <row r="129" spans="6:8" ht="15.75" customHeight="1">
      <c r="F129" s="62"/>
      <c r="H129" s="64"/>
    </row>
    <row r="130" spans="6:8" ht="15.75" customHeight="1">
      <c r="F130" s="62"/>
      <c r="H130" s="64"/>
    </row>
    <row r="131" spans="6:8" ht="15.75" customHeight="1">
      <c r="F131" s="62"/>
      <c r="H131" s="64"/>
    </row>
    <row r="132" spans="6:8" ht="15.75" customHeight="1">
      <c r="F132" s="62"/>
      <c r="H132" s="64"/>
    </row>
    <row r="133" spans="6:8" ht="15.75" customHeight="1">
      <c r="F133" s="62"/>
      <c r="H133" s="64"/>
    </row>
    <row r="134" spans="6:8" ht="15.75" customHeight="1">
      <c r="F134" s="62"/>
      <c r="H134" s="64"/>
    </row>
    <row r="135" spans="6:8" ht="15.75" customHeight="1">
      <c r="F135" s="62"/>
      <c r="H135" s="64"/>
    </row>
    <row r="136" spans="6:8" ht="15.75" customHeight="1">
      <c r="F136" s="62"/>
      <c r="H136" s="64"/>
    </row>
    <row r="137" spans="6:8" ht="15.75" customHeight="1">
      <c r="F137" s="62"/>
      <c r="H137" s="64"/>
    </row>
    <row r="138" spans="6:8" ht="15.75" customHeight="1">
      <c r="F138" s="62"/>
      <c r="H138" s="64"/>
    </row>
    <row r="139" spans="6:8" ht="15.75" customHeight="1">
      <c r="F139" s="62"/>
      <c r="H139" s="64"/>
    </row>
    <row r="140" spans="6:8" ht="15.75" customHeight="1">
      <c r="F140" s="62"/>
      <c r="H140" s="64"/>
    </row>
    <row r="141" spans="6:8" ht="15.75" customHeight="1">
      <c r="F141" s="62"/>
      <c r="H141" s="64"/>
    </row>
    <row r="142" spans="6:8" ht="15.75" customHeight="1">
      <c r="F142" s="62"/>
      <c r="H142" s="64"/>
    </row>
    <row r="143" spans="6:8" ht="15.75" customHeight="1">
      <c r="F143" s="62"/>
      <c r="H143" s="64"/>
    </row>
    <row r="144" spans="6:8" ht="15.75" customHeight="1">
      <c r="F144" s="62"/>
      <c r="H144" s="64"/>
    </row>
    <row r="145" spans="6:8" ht="15.75" customHeight="1">
      <c r="F145" s="62"/>
      <c r="H145" s="64"/>
    </row>
    <row r="146" spans="6:8" ht="15.75" customHeight="1">
      <c r="F146" s="62"/>
      <c r="H146" s="64"/>
    </row>
    <row r="147" spans="6:8" ht="15.75" customHeight="1">
      <c r="F147" s="62"/>
      <c r="H147" s="64"/>
    </row>
    <row r="148" spans="6:8" ht="15.75" customHeight="1">
      <c r="F148" s="62"/>
      <c r="H148" s="64"/>
    </row>
    <row r="149" spans="6:8" ht="15.75" customHeight="1">
      <c r="F149" s="62"/>
      <c r="H149" s="64"/>
    </row>
    <row r="150" spans="6:8" ht="15.75" customHeight="1">
      <c r="F150" s="62"/>
      <c r="H150" s="64"/>
    </row>
    <row r="151" spans="6:8" ht="15.75" customHeight="1">
      <c r="F151" s="62"/>
      <c r="H151" s="64"/>
    </row>
    <row r="152" spans="6:8" ht="15.75" customHeight="1">
      <c r="F152" s="62"/>
      <c r="H152" s="64"/>
    </row>
    <row r="153" spans="6:8" ht="15.75" customHeight="1">
      <c r="F153" s="62"/>
      <c r="H153" s="64"/>
    </row>
    <row r="154" spans="6:8" ht="15.75" customHeight="1">
      <c r="F154" s="62"/>
      <c r="H154" s="64"/>
    </row>
    <row r="155" spans="6:8" ht="15.75" customHeight="1">
      <c r="F155" s="62"/>
      <c r="H155" s="64"/>
    </row>
    <row r="156" spans="6:8" ht="15.75" customHeight="1">
      <c r="F156" s="62"/>
      <c r="H156" s="64"/>
    </row>
    <row r="157" spans="6:8" ht="15.75" customHeight="1">
      <c r="F157" s="62"/>
      <c r="H157" s="64"/>
    </row>
    <row r="158" spans="6:8" ht="15.75" customHeight="1">
      <c r="F158" s="62"/>
      <c r="H158" s="64"/>
    </row>
    <row r="159" spans="6:8" ht="15.75" customHeight="1">
      <c r="F159" s="62"/>
      <c r="H159" s="64"/>
    </row>
    <row r="160" spans="6:8" ht="15.75" customHeight="1">
      <c r="F160" s="62"/>
      <c r="H160" s="64"/>
    </row>
    <row r="161" spans="6:8" ht="15.75" customHeight="1">
      <c r="F161" s="62"/>
      <c r="H161" s="64"/>
    </row>
    <row r="162" spans="6:8" ht="15.75" customHeight="1">
      <c r="F162" s="62"/>
      <c r="H162" s="64"/>
    </row>
    <row r="163" spans="6:8" ht="15.75" customHeight="1">
      <c r="F163" s="62"/>
      <c r="H163" s="64"/>
    </row>
    <row r="164" spans="6:8" ht="15.75" customHeight="1">
      <c r="F164" s="62"/>
      <c r="H164" s="64"/>
    </row>
    <row r="165" spans="6:8" ht="15.75" customHeight="1">
      <c r="F165" s="62"/>
      <c r="H165" s="64"/>
    </row>
    <row r="166" spans="6:8" ht="15.75" customHeight="1">
      <c r="F166" s="62"/>
      <c r="H166" s="64"/>
    </row>
    <row r="167" spans="6:8" ht="15.75" customHeight="1">
      <c r="F167" s="62"/>
      <c r="H167" s="64"/>
    </row>
    <row r="168" spans="6:8" ht="15.75" customHeight="1">
      <c r="F168" s="62"/>
      <c r="H168" s="64"/>
    </row>
    <row r="169" spans="6:8" ht="15.75" customHeight="1">
      <c r="F169" s="62"/>
      <c r="H169" s="64"/>
    </row>
    <row r="170" spans="6:8" ht="15.75" customHeight="1">
      <c r="F170" s="62"/>
      <c r="H170" s="64"/>
    </row>
    <row r="171" spans="6:8" ht="15.75" customHeight="1">
      <c r="F171" s="62"/>
      <c r="H171" s="64"/>
    </row>
    <row r="172" spans="6:8" ht="15.75" customHeight="1">
      <c r="F172" s="62"/>
      <c r="H172" s="64"/>
    </row>
    <row r="173" spans="6:8" ht="15.75" customHeight="1">
      <c r="F173" s="62"/>
      <c r="H173" s="64"/>
    </row>
    <row r="174" spans="6:8" ht="15.75" customHeight="1">
      <c r="F174" s="62"/>
      <c r="H174" s="64"/>
    </row>
    <row r="175" spans="6:8" ht="15.75" customHeight="1">
      <c r="F175" s="62"/>
      <c r="H175" s="64"/>
    </row>
    <row r="176" spans="6:8" ht="15.75" customHeight="1">
      <c r="F176" s="62"/>
      <c r="H176" s="64"/>
    </row>
    <row r="177" spans="6:8" ht="15.75" customHeight="1">
      <c r="F177" s="62"/>
      <c r="H177" s="64"/>
    </row>
    <row r="178" spans="6:8" ht="15.75" customHeight="1">
      <c r="F178" s="62"/>
      <c r="H178" s="64"/>
    </row>
    <row r="179" spans="6:8" ht="15.75" customHeight="1">
      <c r="F179" s="62"/>
      <c r="H179" s="64"/>
    </row>
    <row r="180" spans="6:8" ht="15.75" customHeight="1">
      <c r="F180" s="62"/>
      <c r="H180" s="64"/>
    </row>
    <row r="181" spans="6:8" ht="15.75" customHeight="1">
      <c r="F181" s="62"/>
      <c r="H181" s="64"/>
    </row>
    <row r="182" spans="6:8" ht="15.75" customHeight="1">
      <c r="F182" s="62"/>
      <c r="H182" s="64"/>
    </row>
    <row r="183" spans="6:8" ht="15.75" customHeight="1">
      <c r="F183" s="62"/>
      <c r="H183" s="64"/>
    </row>
    <row r="184" spans="6:8" ht="15.75" customHeight="1">
      <c r="F184" s="62"/>
      <c r="H184" s="64"/>
    </row>
    <row r="185" spans="6:8" ht="15.75" customHeight="1">
      <c r="F185" s="62"/>
      <c r="H185" s="64"/>
    </row>
    <row r="186" spans="6:8" ht="15.75" customHeight="1">
      <c r="F186" s="62"/>
      <c r="H186" s="64"/>
    </row>
    <row r="187" spans="6:8" ht="15.75" customHeight="1">
      <c r="F187" s="62"/>
      <c r="H187" s="64"/>
    </row>
    <row r="188" spans="6:8" ht="15.75" customHeight="1">
      <c r="F188" s="62"/>
      <c r="H188" s="64"/>
    </row>
    <row r="189" spans="6:8" ht="15.75" customHeight="1">
      <c r="F189" s="62"/>
      <c r="H189" s="64"/>
    </row>
    <row r="190" spans="6:8" ht="15.75" customHeight="1">
      <c r="F190" s="62"/>
      <c r="H190" s="64"/>
    </row>
    <row r="191" spans="6:8" ht="15.75" customHeight="1">
      <c r="F191" s="62"/>
      <c r="H191" s="64"/>
    </row>
    <row r="192" spans="6:8" ht="15.75" customHeight="1">
      <c r="F192" s="62"/>
      <c r="H192" s="64"/>
    </row>
    <row r="193" spans="6:8" ht="15.75" customHeight="1">
      <c r="F193" s="62"/>
      <c r="H193" s="64"/>
    </row>
    <row r="194" spans="6:8" ht="15.75" customHeight="1">
      <c r="F194" s="62"/>
      <c r="H194" s="64"/>
    </row>
    <row r="195" spans="6:8" ht="15.75" customHeight="1">
      <c r="F195" s="62"/>
      <c r="H195" s="64"/>
    </row>
    <row r="196" spans="6:8" ht="15.75" customHeight="1">
      <c r="F196" s="62"/>
      <c r="H196" s="64"/>
    </row>
    <row r="197" spans="6:8" ht="15.75" customHeight="1">
      <c r="F197" s="62"/>
      <c r="H197" s="64"/>
    </row>
    <row r="198" spans="6:8" ht="15.75" customHeight="1">
      <c r="F198" s="62"/>
      <c r="H198" s="64"/>
    </row>
    <row r="199" spans="6:8" ht="15.75" customHeight="1">
      <c r="F199" s="62"/>
      <c r="H199" s="64"/>
    </row>
    <row r="200" spans="6:8" ht="15.75" customHeight="1">
      <c r="F200" s="62"/>
      <c r="H200" s="64"/>
    </row>
    <row r="201" spans="6:8" ht="15.75" customHeight="1">
      <c r="F201" s="62"/>
      <c r="H201" s="64"/>
    </row>
    <row r="202" spans="6:8" ht="15.75" customHeight="1">
      <c r="F202" s="62"/>
      <c r="H202" s="64"/>
    </row>
    <row r="203" spans="6:8" ht="15.75" customHeight="1">
      <c r="F203" s="62"/>
      <c r="H203" s="64"/>
    </row>
    <row r="204" spans="6:8" ht="15.75" customHeight="1">
      <c r="F204" s="62"/>
      <c r="H204" s="64"/>
    </row>
    <row r="205" spans="6:8" ht="15.75" customHeight="1">
      <c r="F205" s="62"/>
      <c r="H205" s="64"/>
    </row>
    <row r="206" spans="6:8" ht="15.75" customHeight="1">
      <c r="F206" s="62"/>
      <c r="H206" s="64"/>
    </row>
    <row r="207" spans="6:8" ht="15.75" customHeight="1">
      <c r="F207" s="62"/>
      <c r="H207" s="64"/>
    </row>
    <row r="208" spans="6:8" ht="15.75" customHeight="1">
      <c r="F208" s="62"/>
      <c r="H208" s="64"/>
    </row>
    <row r="209" spans="6:8" ht="15.75" customHeight="1">
      <c r="F209" s="62"/>
      <c r="H209" s="64"/>
    </row>
    <row r="210" spans="6:8" ht="15.75" customHeight="1">
      <c r="F210" s="62"/>
      <c r="H210" s="64"/>
    </row>
    <row r="211" spans="6:8" ht="15.75" customHeight="1">
      <c r="F211" s="62"/>
      <c r="H211" s="64"/>
    </row>
    <row r="212" spans="6:8" ht="15.75" customHeight="1">
      <c r="F212" s="62"/>
      <c r="H212" s="64"/>
    </row>
    <row r="213" spans="6:8" ht="15.75" customHeight="1">
      <c r="F213" s="62"/>
      <c r="H213" s="64"/>
    </row>
    <row r="214" spans="6:8" ht="15.75" customHeight="1">
      <c r="F214" s="62"/>
      <c r="H214" s="64"/>
    </row>
    <row r="215" spans="6:8" ht="15.75" customHeight="1">
      <c r="F215" s="62"/>
      <c r="H215" s="64"/>
    </row>
    <row r="216" spans="6:8" ht="15.75" customHeight="1">
      <c r="F216" s="62"/>
      <c r="H216" s="64"/>
    </row>
    <row r="217" spans="6:8" ht="15.75" customHeight="1">
      <c r="F217" s="62"/>
      <c r="H217" s="64"/>
    </row>
    <row r="218" spans="6:8" ht="15.75" customHeight="1">
      <c r="F218" s="62"/>
      <c r="H218" s="64"/>
    </row>
    <row r="219" spans="6:8" ht="15.75" customHeight="1">
      <c r="F219" s="62"/>
      <c r="H219" s="64"/>
    </row>
    <row r="220" spans="6:8" ht="15.75" customHeight="1">
      <c r="F220" s="62"/>
      <c r="H220" s="64"/>
    </row>
    <row r="221" spans="6:8" ht="15.75" customHeight="1">
      <c r="F221" s="62"/>
      <c r="H221" s="64"/>
    </row>
    <row r="222" spans="6:8" ht="15.75" customHeight="1">
      <c r="F222" s="62"/>
      <c r="H222" s="64"/>
    </row>
    <row r="223" spans="6:8" ht="15.75" customHeight="1">
      <c r="F223" s="62"/>
      <c r="H223" s="64"/>
    </row>
    <row r="224" spans="6:8" ht="15.75" customHeight="1">
      <c r="F224" s="62"/>
      <c r="H224" s="64"/>
    </row>
    <row r="225" spans="6:8" ht="15.75" customHeight="1">
      <c r="F225" s="62"/>
      <c r="H225" s="64"/>
    </row>
    <row r="226" spans="6:8" ht="15.75" customHeight="1">
      <c r="F226" s="62"/>
      <c r="H226" s="64"/>
    </row>
    <row r="227" spans="6:8" ht="15.75" customHeight="1">
      <c r="F227" s="62"/>
      <c r="H227" s="64"/>
    </row>
    <row r="228" spans="6:8" ht="15.75" customHeight="1">
      <c r="F228" s="62"/>
      <c r="H228" s="64"/>
    </row>
    <row r="229" spans="6:8" ht="15.75" customHeight="1">
      <c r="F229" s="62"/>
      <c r="H229" s="64"/>
    </row>
    <row r="230" spans="6:8" ht="15.75" customHeight="1">
      <c r="F230" s="62"/>
      <c r="H230" s="64"/>
    </row>
    <row r="231" spans="6:8" ht="15.75" customHeight="1">
      <c r="F231" s="62"/>
      <c r="H231" s="64"/>
    </row>
    <row r="232" spans="6:8" ht="15.75" customHeight="1">
      <c r="F232" s="62"/>
      <c r="H232" s="64"/>
    </row>
    <row r="233" spans="6:8" ht="15.75" customHeight="1">
      <c r="F233" s="62"/>
      <c r="H233" s="64"/>
    </row>
    <row r="234" spans="6:8" ht="15.75" customHeight="1">
      <c r="F234" s="62"/>
      <c r="H234" s="64"/>
    </row>
    <row r="235" spans="6:8" ht="15.75" customHeight="1">
      <c r="F235" s="62"/>
      <c r="H235" s="64"/>
    </row>
    <row r="236" spans="6:8" ht="15.75" customHeight="1">
      <c r="F236" s="62"/>
      <c r="H236" s="64"/>
    </row>
    <row r="237" spans="6:8" ht="15.75" customHeight="1">
      <c r="F237" s="62"/>
      <c r="H237" s="64"/>
    </row>
    <row r="238" spans="6:8" ht="15.75" customHeight="1">
      <c r="F238" s="62"/>
      <c r="H238" s="64"/>
    </row>
    <row r="239" spans="6:8" ht="15.75" customHeight="1">
      <c r="F239" s="62"/>
      <c r="H239" s="64"/>
    </row>
    <row r="240" spans="6:8" ht="15.75" customHeight="1">
      <c r="F240" s="62"/>
      <c r="H240" s="64"/>
    </row>
    <row r="241" spans="6:8" ht="15.75" customHeight="1">
      <c r="F241" s="62"/>
      <c r="H241" s="64"/>
    </row>
    <row r="242" spans="6:8" ht="15.75" customHeight="1">
      <c r="F242" s="62"/>
      <c r="H242" s="64"/>
    </row>
    <row r="243" spans="6:8" ht="15.75" customHeight="1">
      <c r="F243" s="62"/>
      <c r="H243" s="64"/>
    </row>
    <row r="244" spans="6:8" ht="15.75" customHeight="1">
      <c r="F244" s="62"/>
      <c r="H244" s="64"/>
    </row>
    <row r="245" spans="6:8" ht="15.75" customHeight="1">
      <c r="F245" s="62"/>
      <c r="H245" s="64"/>
    </row>
    <row r="246" spans="6:8" ht="15.75" customHeight="1">
      <c r="F246" s="62"/>
      <c r="H246" s="64"/>
    </row>
    <row r="247" spans="6:8" ht="15.75" customHeight="1">
      <c r="F247" s="62"/>
      <c r="H247" s="64"/>
    </row>
    <row r="248" spans="6:8" ht="15.75" customHeight="1">
      <c r="F248" s="62"/>
      <c r="H248" s="64"/>
    </row>
    <row r="249" spans="6:8" ht="15.75" customHeight="1">
      <c r="F249" s="62"/>
      <c r="H249" s="64"/>
    </row>
    <row r="250" spans="6:8" ht="15.75" customHeight="1">
      <c r="F250" s="62"/>
      <c r="H250" s="64"/>
    </row>
    <row r="251" spans="6:8" ht="15.75" customHeight="1">
      <c r="F251" s="62"/>
      <c r="H251" s="64"/>
    </row>
    <row r="252" spans="6:8" ht="15.75" customHeight="1">
      <c r="F252" s="62"/>
      <c r="H252" s="64"/>
    </row>
    <row r="253" spans="6:8" ht="15.75" customHeight="1">
      <c r="F253" s="62"/>
      <c r="H253" s="64"/>
    </row>
    <row r="254" spans="6:8" ht="15.75" customHeight="1">
      <c r="F254" s="62"/>
      <c r="H254" s="64"/>
    </row>
    <row r="255" spans="6:8" ht="15.75" customHeight="1">
      <c r="F255" s="62"/>
      <c r="H255" s="64"/>
    </row>
    <row r="256" spans="6:8" ht="15.75" customHeight="1">
      <c r="F256" s="62"/>
      <c r="H256" s="64"/>
    </row>
    <row r="257" spans="6:8" ht="15.75" customHeight="1">
      <c r="F257" s="62"/>
      <c r="H257" s="64"/>
    </row>
    <row r="258" spans="6:8" ht="15.75" customHeight="1">
      <c r="F258" s="62"/>
      <c r="H258" s="64"/>
    </row>
    <row r="259" spans="6:8" ht="15.75" customHeight="1">
      <c r="F259" s="62"/>
      <c r="H259" s="64"/>
    </row>
    <row r="260" spans="6:8" ht="15.75" customHeight="1">
      <c r="F260" s="62"/>
      <c r="H260" s="64"/>
    </row>
    <row r="261" spans="6:8" ht="15.75" customHeight="1">
      <c r="F261" s="62"/>
      <c r="H261" s="64"/>
    </row>
    <row r="262" spans="6:8" ht="15.75" customHeight="1">
      <c r="F262" s="62"/>
      <c r="H262" s="64"/>
    </row>
    <row r="263" spans="6:8" ht="15.75" customHeight="1">
      <c r="F263" s="62"/>
      <c r="H263" s="64"/>
    </row>
    <row r="264" spans="6:8" ht="15.75" customHeight="1">
      <c r="F264" s="62"/>
      <c r="H264" s="64"/>
    </row>
    <row r="265" spans="6:8" ht="15.75" customHeight="1">
      <c r="F265" s="62"/>
      <c r="H265" s="64"/>
    </row>
    <row r="266" spans="6:8" ht="15.75" customHeight="1">
      <c r="F266" s="62"/>
      <c r="H266" s="64"/>
    </row>
    <row r="267" spans="6:8" ht="15.75" customHeight="1">
      <c r="F267" s="62"/>
      <c r="H267" s="64"/>
    </row>
    <row r="268" spans="6:8" ht="15.75" customHeight="1">
      <c r="F268" s="62"/>
      <c r="H268" s="64"/>
    </row>
    <row r="269" spans="6:8" ht="15.75" customHeight="1">
      <c r="F269" s="62"/>
      <c r="H269" s="64"/>
    </row>
    <row r="270" spans="6:8" ht="15.75" customHeight="1">
      <c r="F270" s="62"/>
      <c r="H270" s="64"/>
    </row>
    <row r="271" spans="6:8" ht="15.75" customHeight="1">
      <c r="F271" s="62"/>
      <c r="H271" s="64"/>
    </row>
    <row r="272" spans="6:8" ht="15.75" customHeight="1">
      <c r="F272" s="62"/>
      <c r="H272" s="64"/>
    </row>
    <row r="273" spans="6:8" ht="15.75" customHeight="1">
      <c r="F273" s="62"/>
      <c r="H273" s="64"/>
    </row>
    <row r="274" spans="6:8" ht="15.75" customHeight="1">
      <c r="F274" s="62"/>
      <c r="H274" s="64"/>
    </row>
    <row r="275" spans="6:8" ht="15.75" customHeight="1">
      <c r="F275" s="62"/>
      <c r="H275" s="64"/>
    </row>
    <row r="276" spans="6:8" ht="15.75" customHeight="1">
      <c r="F276" s="62"/>
      <c r="H276" s="64"/>
    </row>
    <row r="277" spans="6:8" ht="15.75" customHeight="1">
      <c r="F277" s="62"/>
      <c r="H277" s="64"/>
    </row>
    <row r="278" spans="6:8" ht="15.75" customHeight="1">
      <c r="F278" s="62"/>
      <c r="H278" s="64"/>
    </row>
    <row r="279" spans="6:8" ht="15.75" customHeight="1">
      <c r="F279" s="62"/>
      <c r="H279" s="64"/>
    </row>
    <row r="280" spans="6:8" ht="15.75" customHeight="1">
      <c r="F280" s="62"/>
      <c r="H280" s="64"/>
    </row>
    <row r="281" spans="6:8" ht="15.75" customHeight="1">
      <c r="F281" s="62"/>
      <c r="H281" s="64"/>
    </row>
    <row r="282" spans="6:8" ht="15.75" customHeight="1">
      <c r="F282" s="62"/>
      <c r="H282" s="64"/>
    </row>
    <row r="283" spans="6:8" ht="15.75" customHeight="1">
      <c r="F283" s="62"/>
      <c r="H283" s="64"/>
    </row>
    <row r="284" spans="6:8" ht="15.75" customHeight="1">
      <c r="F284" s="62"/>
      <c r="H284" s="64"/>
    </row>
    <row r="285" spans="6:8" ht="15.75" customHeight="1">
      <c r="F285" s="62"/>
      <c r="H285" s="64"/>
    </row>
    <row r="286" spans="6:8" ht="15.75" customHeight="1">
      <c r="F286" s="62"/>
      <c r="H286" s="64"/>
    </row>
    <row r="287" spans="6:8" ht="15.75" customHeight="1">
      <c r="F287" s="62"/>
      <c r="H287" s="64"/>
    </row>
    <row r="288" spans="6:8" ht="15.75" customHeight="1">
      <c r="F288" s="62"/>
      <c r="H288" s="64"/>
    </row>
    <row r="289" spans="6:8" ht="15.75" customHeight="1">
      <c r="F289" s="62"/>
      <c r="H289" s="64"/>
    </row>
    <row r="290" spans="6:8" ht="15.75" customHeight="1">
      <c r="F290" s="62"/>
      <c r="H290" s="64"/>
    </row>
    <row r="291" spans="6:8" ht="15.75" customHeight="1">
      <c r="F291" s="62"/>
      <c r="H291" s="64"/>
    </row>
    <row r="292" spans="6:8" ht="15.75" customHeight="1">
      <c r="F292" s="62"/>
      <c r="H292" s="64"/>
    </row>
    <row r="293" spans="6:8" ht="15.75" customHeight="1">
      <c r="F293" s="62"/>
      <c r="H293" s="64"/>
    </row>
    <row r="294" spans="6:8" ht="15.75" customHeight="1">
      <c r="F294" s="62"/>
      <c r="H294" s="64"/>
    </row>
    <row r="295" spans="6:8" ht="15.75" customHeight="1">
      <c r="F295" s="62"/>
      <c r="H295" s="64"/>
    </row>
    <row r="296" spans="6:8" ht="15.75" customHeight="1">
      <c r="F296" s="62"/>
      <c r="H296" s="64"/>
    </row>
    <row r="297" spans="6:8" ht="15.75" customHeight="1">
      <c r="F297" s="62"/>
      <c r="H297" s="64"/>
    </row>
    <row r="298" spans="6:8" ht="15.75" customHeight="1">
      <c r="F298" s="62"/>
      <c r="H298" s="64"/>
    </row>
    <row r="299" spans="6:8" ht="15.75" customHeight="1">
      <c r="F299" s="62"/>
      <c r="H299" s="64"/>
    </row>
    <row r="300" spans="6:8" ht="15.75" customHeight="1">
      <c r="F300" s="62"/>
      <c r="H300" s="64"/>
    </row>
    <row r="301" spans="6:8" ht="15.75" customHeight="1">
      <c r="F301" s="62"/>
      <c r="H301" s="64"/>
    </row>
    <row r="302" spans="6:8" ht="15.75" customHeight="1">
      <c r="F302" s="62"/>
      <c r="H302" s="64"/>
    </row>
    <row r="303" spans="6:8" ht="15.75" customHeight="1">
      <c r="F303" s="62"/>
      <c r="H303" s="64"/>
    </row>
    <row r="304" spans="6:8" ht="15.75" customHeight="1">
      <c r="F304" s="62"/>
      <c r="H304" s="64"/>
    </row>
    <row r="305" spans="6:8" ht="15.75" customHeight="1">
      <c r="F305" s="62"/>
      <c r="H305" s="64"/>
    </row>
    <row r="306" spans="6:8" ht="15.75" customHeight="1">
      <c r="F306" s="62"/>
      <c r="H306" s="64"/>
    </row>
    <row r="307" spans="6:8" ht="15.75" customHeight="1">
      <c r="F307" s="62"/>
      <c r="H307" s="64"/>
    </row>
    <row r="308" spans="6:8" ht="15.75" customHeight="1">
      <c r="F308" s="62"/>
      <c r="H308" s="64"/>
    </row>
    <row r="309" spans="6:8" ht="15.75" customHeight="1">
      <c r="F309" s="62"/>
      <c r="H309" s="64"/>
    </row>
    <row r="310" spans="6:8" ht="15.75" customHeight="1">
      <c r="F310" s="62"/>
      <c r="H310" s="64"/>
    </row>
    <row r="311" spans="6:8" ht="15.75" customHeight="1">
      <c r="F311" s="62"/>
      <c r="H311" s="64"/>
    </row>
    <row r="312" spans="6:8" ht="15.75" customHeight="1">
      <c r="F312" s="62"/>
      <c r="H312" s="64"/>
    </row>
    <row r="313" spans="6:8" ht="15.75" customHeight="1">
      <c r="F313" s="62"/>
      <c r="H313" s="64"/>
    </row>
    <row r="314" spans="6:8" ht="15.75" customHeight="1">
      <c r="F314" s="62"/>
      <c r="H314" s="64"/>
    </row>
    <row r="315" spans="6:8" ht="15.75" customHeight="1">
      <c r="F315" s="62"/>
      <c r="H315" s="64"/>
    </row>
    <row r="316" spans="6:8" ht="15.75" customHeight="1">
      <c r="F316" s="62"/>
      <c r="H316" s="64"/>
    </row>
    <row r="317" spans="6:8" ht="15.75" customHeight="1">
      <c r="F317" s="62"/>
      <c r="H317" s="64"/>
    </row>
    <row r="318" spans="6:8" ht="15.75" customHeight="1">
      <c r="F318" s="62"/>
      <c r="H318" s="64"/>
    </row>
    <row r="319" spans="6:8" ht="15.75" customHeight="1">
      <c r="F319" s="62"/>
      <c r="H319" s="64"/>
    </row>
    <row r="320" spans="6:8" ht="15.75" customHeight="1">
      <c r="F320" s="62"/>
      <c r="H320" s="64"/>
    </row>
    <row r="321" spans="6:8" ht="15.75" customHeight="1">
      <c r="F321" s="62"/>
      <c r="H321" s="64"/>
    </row>
    <row r="322" spans="6:8" ht="15.75" customHeight="1">
      <c r="F322" s="62"/>
      <c r="H322" s="64"/>
    </row>
    <row r="323" spans="6:8" ht="15.75" customHeight="1">
      <c r="F323" s="62"/>
      <c r="H323" s="64"/>
    </row>
    <row r="324" spans="6:8" ht="15.75" customHeight="1">
      <c r="F324" s="62"/>
      <c r="H324" s="64"/>
    </row>
    <row r="325" spans="6:8" ht="15.75" customHeight="1">
      <c r="F325" s="62"/>
      <c r="H325" s="64"/>
    </row>
    <row r="326" spans="6:8" ht="15.75" customHeight="1">
      <c r="F326" s="62"/>
      <c r="H326" s="64"/>
    </row>
    <row r="327" spans="6:8" ht="15.75" customHeight="1">
      <c r="F327" s="62"/>
      <c r="H327" s="64"/>
    </row>
    <row r="328" spans="6:8" ht="15.75" customHeight="1">
      <c r="F328" s="62"/>
      <c r="H328" s="64"/>
    </row>
    <row r="329" spans="6:8" ht="15.75" customHeight="1">
      <c r="F329" s="62"/>
      <c r="H329" s="64"/>
    </row>
    <row r="330" spans="6:8" ht="15.75" customHeight="1">
      <c r="F330" s="62"/>
      <c r="H330" s="64"/>
    </row>
    <row r="331" spans="6:8" ht="15.75" customHeight="1">
      <c r="F331" s="62"/>
      <c r="H331" s="64"/>
    </row>
    <row r="332" spans="6:8" ht="15.75" customHeight="1">
      <c r="F332" s="62"/>
      <c r="H332" s="64"/>
    </row>
    <row r="333" spans="6:8" ht="15.75" customHeight="1">
      <c r="F333" s="62"/>
      <c r="H333" s="64"/>
    </row>
    <row r="334" spans="6:8" ht="15.75" customHeight="1">
      <c r="F334" s="62"/>
      <c r="H334" s="64"/>
    </row>
    <row r="335" spans="6:8" ht="15.75" customHeight="1">
      <c r="F335" s="62"/>
      <c r="H335" s="64"/>
    </row>
    <row r="336" spans="6:8" ht="15.75" customHeight="1">
      <c r="F336" s="62"/>
      <c r="H336" s="64"/>
    </row>
    <row r="337" spans="6:8" ht="15.75" customHeight="1">
      <c r="F337" s="62"/>
      <c r="H337" s="64"/>
    </row>
    <row r="338" spans="6:8" ht="15.75" customHeight="1">
      <c r="F338" s="62"/>
      <c r="H338" s="64"/>
    </row>
    <row r="339" spans="6:8" ht="15.75" customHeight="1">
      <c r="F339" s="62"/>
      <c r="H339" s="64"/>
    </row>
    <row r="340" spans="6:8" ht="15.75" customHeight="1">
      <c r="F340" s="62"/>
      <c r="H340" s="64"/>
    </row>
    <row r="341" spans="6:8" ht="15.75" customHeight="1">
      <c r="F341" s="62"/>
      <c r="H341" s="64"/>
    </row>
    <row r="342" spans="6:8" ht="15.75" customHeight="1">
      <c r="F342" s="62"/>
      <c r="H342" s="64"/>
    </row>
    <row r="343" spans="6:8" ht="15.75" customHeight="1">
      <c r="F343" s="62"/>
      <c r="H343" s="64"/>
    </row>
    <row r="344" spans="6:8" ht="15.75" customHeight="1">
      <c r="F344" s="62"/>
      <c r="H344" s="64"/>
    </row>
    <row r="345" spans="6:8" ht="15.75" customHeight="1">
      <c r="F345" s="62"/>
      <c r="H345" s="64"/>
    </row>
    <row r="346" spans="6:8" ht="15.75" customHeight="1">
      <c r="F346" s="62"/>
      <c r="H346" s="64"/>
    </row>
    <row r="347" spans="6:8" ht="15.75" customHeight="1">
      <c r="F347" s="62"/>
      <c r="H347" s="64"/>
    </row>
    <row r="348" spans="6:8" ht="15.75" customHeight="1">
      <c r="F348" s="62"/>
      <c r="H348" s="64"/>
    </row>
    <row r="349" spans="6:8" ht="15.75" customHeight="1">
      <c r="F349" s="62"/>
      <c r="H349" s="64"/>
    </row>
    <row r="350" spans="6:8" ht="15.75" customHeight="1">
      <c r="F350" s="62"/>
      <c r="H350" s="64"/>
    </row>
    <row r="351" spans="6:8" ht="15.75" customHeight="1">
      <c r="F351" s="62"/>
      <c r="H351" s="64"/>
    </row>
    <row r="352" spans="6:8" ht="15.75" customHeight="1">
      <c r="F352" s="62"/>
      <c r="H352" s="64"/>
    </row>
    <row r="353" spans="6:8" ht="15.75" customHeight="1">
      <c r="F353" s="62"/>
      <c r="H353" s="64"/>
    </row>
    <row r="354" spans="6:8" ht="15.75" customHeight="1">
      <c r="F354" s="62"/>
      <c r="H354" s="64"/>
    </row>
    <row r="355" spans="6:8" ht="15.75" customHeight="1">
      <c r="F355" s="62"/>
      <c r="H355" s="64"/>
    </row>
    <row r="356" spans="6:8" ht="15.75" customHeight="1">
      <c r="F356" s="62"/>
      <c r="H356" s="64"/>
    </row>
    <row r="357" spans="6:8" ht="15.75" customHeight="1">
      <c r="F357" s="62"/>
      <c r="H357" s="64"/>
    </row>
    <row r="358" spans="6:8" ht="15.75" customHeight="1">
      <c r="F358" s="62"/>
      <c r="H358" s="64"/>
    </row>
    <row r="359" spans="6:8" ht="15.75" customHeight="1">
      <c r="F359" s="62"/>
      <c r="H359" s="64"/>
    </row>
    <row r="360" spans="6:8" ht="15.75" customHeight="1">
      <c r="F360" s="62"/>
      <c r="H360" s="64"/>
    </row>
    <row r="361" spans="6:8" ht="15.75" customHeight="1">
      <c r="F361" s="62"/>
      <c r="H361" s="64"/>
    </row>
    <row r="362" spans="6:8" ht="15.75" customHeight="1">
      <c r="F362" s="62"/>
      <c r="H362" s="64"/>
    </row>
    <row r="363" spans="6:8" ht="15.75" customHeight="1">
      <c r="F363" s="62"/>
      <c r="H363" s="64"/>
    </row>
    <row r="364" spans="6:8" ht="15.75" customHeight="1">
      <c r="F364" s="62"/>
      <c r="H364" s="64"/>
    </row>
    <row r="365" spans="6:8" ht="15.75" customHeight="1">
      <c r="F365" s="62"/>
      <c r="H365" s="64"/>
    </row>
    <row r="366" spans="6:8" ht="15.75" customHeight="1">
      <c r="F366" s="62"/>
      <c r="H366" s="64"/>
    </row>
    <row r="367" spans="6:8" ht="15.75" customHeight="1">
      <c r="F367" s="62"/>
      <c r="H367" s="64"/>
    </row>
    <row r="368" spans="6:8" ht="15.75" customHeight="1">
      <c r="F368" s="62"/>
      <c r="H368" s="64"/>
    </row>
    <row r="369" spans="6:8" ht="15.75" customHeight="1">
      <c r="F369" s="62"/>
      <c r="H369" s="64"/>
    </row>
    <row r="370" spans="6:8" ht="15.75" customHeight="1">
      <c r="F370" s="62"/>
      <c r="H370" s="64"/>
    </row>
    <row r="371" spans="6:8" ht="15.75" customHeight="1">
      <c r="F371" s="62"/>
      <c r="H371" s="64"/>
    </row>
    <row r="372" spans="6:8" ht="15.75" customHeight="1">
      <c r="F372" s="62"/>
      <c r="H372" s="64"/>
    </row>
    <row r="373" spans="6:8" ht="15.75" customHeight="1">
      <c r="F373" s="62"/>
      <c r="H373" s="64"/>
    </row>
    <row r="374" spans="6:8" ht="15.75" customHeight="1">
      <c r="F374" s="62"/>
      <c r="H374" s="64"/>
    </row>
    <row r="375" spans="6:8" ht="15.75" customHeight="1">
      <c r="F375" s="62"/>
      <c r="H375" s="64"/>
    </row>
    <row r="376" spans="6:8" ht="15.75" customHeight="1">
      <c r="F376" s="62"/>
      <c r="H376" s="64"/>
    </row>
    <row r="377" spans="6:8" ht="15.75" customHeight="1">
      <c r="F377" s="62"/>
      <c r="H377" s="64"/>
    </row>
    <row r="378" spans="6:8" ht="15.75" customHeight="1">
      <c r="F378" s="62"/>
      <c r="H378" s="64"/>
    </row>
    <row r="379" spans="6:8" ht="15.75" customHeight="1">
      <c r="F379" s="62"/>
      <c r="H379" s="64"/>
    </row>
    <row r="380" spans="6:8" ht="15.75" customHeight="1">
      <c r="F380" s="62"/>
      <c r="H380" s="64"/>
    </row>
    <row r="381" spans="6:8" ht="15.75" customHeight="1">
      <c r="F381" s="62"/>
      <c r="H381" s="64"/>
    </row>
    <row r="382" spans="6:8" ht="15.75" customHeight="1">
      <c r="F382" s="62"/>
      <c r="H382" s="64"/>
    </row>
    <row r="383" spans="6:8" ht="15.75" customHeight="1">
      <c r="F383" s="62"/>
      <c r="H383" s="64"/>
    </row>
    <row r="384" spans="6:8" ht="15.75" customHeight="1">
      <c r="F384" s="62"/>
      <c r="H384" s="64"/>
    </row>
    <row r="385" spans="6:8" ht="15.75" customHeight="1">
      <c r="F385" s="62"/>
      <c r="H385" s="64"/>
    </row>
    <row r="386" spans="6:8" ht="15.75" customHeight="1">
      <c r="F386" s="62"/>
      <c r="H386" s="64"/>
    </row>
    <row r="387" spans="6:8" ht="15.75" customHeight="1">
      <c r="F387" s="62"/>
      <c r="H387" s="64"/>
    </row>
    <row r="388" spans="6:8" ht="15.75" customHeight="1">
      <c r="F388" s="62"/>
      <c r="H388" s="64"/>
    </row>
    <row r="389" spans="6:8" ht="15.75" customHeight="1">
      <c r="F389" s="62"/>
      <c r="H389" s="64"/>
    </row>
    <row r="390" spans="6:8" ht="15.75" customHeight="1">
      <c r="F390" s="62"/>
      <c r="H390" s="64"/>
    </row>
    <row r="391" spans="6:8" ht="15.75" customHeight="1">
      <c r="F391" s="62"/>
      <c r="H391" s="64"/>
    </row>
    <row r="392" spans="6:8" ht="15.75" customHeight="1">
      <c r="F392" s="62"/>
      <c r="H392" s="64"/>
    </row>
    <row r="393" spans="6:8" ht="15.75" customHeight="1">
      <c r="F393" s="62"/>
      <c r="H393" s="64"/>
    </row>
    <row r="394" spans="6:8" ht="15.75" customHeight="1">
      <c r="F394" s="62"/>
      <c r="H394" s="64"/>
    </row>
    <row r="395" spans="6:8" ht="15.75" customHeight="1">
      <c r="F395" s="62"/>
      <c r="H395" s="64"/>
    </row>
    <row r="396" spans="6:8" ht="15.75" customHeight="1">
      <c r="F396" s="62"/>
      <c r="H396" s="64"/>
    </row>
    <row r="397" spans="6:8" ht="15.75" customHeight="1">
      <c r="F397" s="62"/>
      <c r="H397" s="64"/>
    </row>
    <row r="398" spans="6:8" ht="15.75" customHeight="1">
      <c r="F398" s="62"/>
      <c r="H398" s="64"/>
    </row>
    <row r="399" spans="6:8" ht="15.75" customHeight="1">
      <c r="F399" s="62"/>
      <c r="H399" s="64"/>
    </row>
    <row r="400" spans="6:8" ht="15.75" customHeight="1">
      <c r="F400" s="62"/>
      <c r="H400" s="64"/>
    </row>
    <row r="401" spans="6:8" ht="15.75" customHeight="1">
      <c r="F401" s="62"/>
      <c r="H401" s="64"/>
    </row>
    <row r="402" spans="6:8" ht="15.75" customHeight="1">
      <c r="F402" s="62"/>
      <c r="H402" s="64"/>
    </row>
    <row r="403" spans="6:8" ht="15.75" customHeight="1">
      <c r="F403" s="62"/>
      <c r="H403" s="64"/>
    </row>
    <row r="404" spans="6:8" ht="15.75" customHeight="1">
      <c r="F404" s="62"/>
      <c r="H404" s="64"/>
    </row>
    <row r="405" spans="6:8" ht="15.75" customHeight="1">
      <c r="F405" s="62"/>
      <c r="H405" s="64"/>
    </row>
    <row r="406" spans="6:8" ht="15.75" customHeight="1">
      <c r="F406" s="62"/>
      <c r="H406" s="64"/>
    </row>
    <row r="407" spans="6:8" ht="15.75" customHeight="1">
      <c r="F407" s="62"/>
      <c r="H407" s="64"/>
    </row>
    <row r="408" spans="6:8" ht="15.75" customHeight="1">
      <c r="F408" s="62"/>
      <c r="H408" s="64"/>
    </row>
    <row r="409" spans="6:8" ht="15.75" customHeight="1">
      <c r="F409" s="62"/>
      <c r="H409" s="64"/>
    </row>
    <row r="410" spans="6:8" ht="15.75" customHeight="1">
      <c r="F410" s="62"/>
      <c r="H410" s="64"/>
    </row>
    <row r="411" spans="6:8" ht="15.75" customHeight="1">
      <c r="F411" s="62"/>
      <c r="H411" s="64"/>
    </row>
    <row r="412" spans="6:8" ht="15.75" customHeight="1">
      <c r="F412" s="62"/>
      <c r="H412" s="64"/>
    </row>
    <row r="413" spans="6:8" ht="15.75" customHeight="1">
      <c r="F413" s="62"/>
      <c r="H413" s="64"/>
    </row>
    <row r="414" spans="6:8" ht="15.75" customHeight="1">
      <c r="F414" s="62"/>
      <c r="H414" s="64"/>
    </row>
    <row r="415" spans="6:8" ht="15.75" customHeight="1">
      <c r="F415" s="62"/>
      <c r="H415" s="64"/>
    </row>
    <row r="416" spans="6:8" ht="15.75" customHeight="1">
      <c r="F416" s="62"/>
      <c r="H416" s="64"/>
    </row>
    <row r="417" spans="6:8" ht="15.75" customHeight="1">
      <c r="F417" s="62"/>
      <c r="H417" s="64"/>
    </row>
    <row r="418" spans="6:8" ht="15.75" customHeight="1">
      <c r="F418" s="62"/>
      <c r="H418" s="64"/>
    </row>
    <row r="419" spans="6:8" ht="15.75" customHeight="1">
      <c r="F419" s="62"/>
      <c r="H419" s="64"/>
    </row>
    <row r="420" spans="6:8" ht="15.75" customHeight="1">
      <c r="F420" s="62"/>
      <c r="H420" s="64"/>
    </row>
    <row r="421" spans="6:8" ht="15.75" customHeight="1">
      <c r="F421" s="62"/>
      <c r="H421" s="64"/>
    </row>
    <row r="422" spans="6:8" ht="15.75" customHeight="1">
      <c r="F422" s="62"/>
      <c r="H422" s="64"/>
    </row>
    <row r="423" spans="6:8" ht="15.75" customHeight="1">
      <c r="F423" s="62"/>
      <c r="H423" s="64"/>
    </row>
    <row r="424" spans="6:8" ht="15.75" customHeight="1">
      <c r="F424" s="62"/>
      <c r="H424" s="64"/>
    </row>
    <row r="425" spans="6:8" ht="15.75" customHeight="1">
      <c r="F425" s="62"/>
      <c r="H425" s="64"/>
    </row>
    <row r="426" spans="6:8" ht="15.75" customHeight="1">
      <c r="F426" s="62"/>
      <c r="H426" s="64"/>
    </row>
    <row r="427" spans="6:8" ht="15.75" customHeight="1">
      <c r="F427" s="62"/>
      <c r="H427" s="64"/>
    </row>
    <row r="428" spans="6:8" ht="15.75" customHeight="1">
      <c r="F428" s="62"/>
      <c r="H428" s="64"/>
    </row>
    <row r="429" spans="6:8" ht="15.75" customHeight="1">
      <c r="F429" s="62"/>
      <c r="H429" s="64"/>
    </row>
    <row r="430" spans="6:8" ht="15.75" customHeight="1">
      <c r="F430" s="62"/>
      <c r="H430" s="64"/>
    </row>
    <row r="431" spans="6:8" ht="15.75" customHeight="1">
      <c r="F431" s="62"/>
      <c r="H431" s="64"/>
    </row>
    <row r="432" spans="6:8" ht="15.75" customHeight="1">
      <c r="F432" s="62"/>
      <c r="H432" s="64"/>
    </row>
    <row r="433" spans="6:8" ht="15.75" customHeight="1">
      <c r="F433" s="62"/>
      <c r="H433" s="64"/>
    </row>
    <row r="434" spans="6:8" ht="15.75" customHeight="1">
      <c r="F434" s="62"/>
      <c r="H434" s="64"/>
    </row>
    <row r="435" spans="6:8" ht="15.75" customHeight="1">
      <c r="F435" s="62"/>
      <c r="H435" s="64"/>
    </row>
    <row r="436" spans="6:8" ht="15.75" customHeight="1">
      <c r="F436" s="62"/>
      <c r="H436" s="64"/>
    </row>
    <row r="437" spans="6:8" ht="15.75" customHeight="1">
      <c r="F437" s="62"/>
      <c r="H437" s="64"/>
    </row>
    <row r="438" spans="6:8" ht="15.75" customHeight="1">
      <c r="F438" s="62"/>
      <c r="H438" s="64"/>
    </row>
    <row r="439" spans="6:8" ht="15.75" customHeight="1">
      <c r="F439" s="62"/>
      <c r="H439" s="64"/>
    </row>
    <row r="440" spans="6:8" ht="15.75" customHeight="1">
      <c r="F440" s="62"/>
      <c r="H440" s="64"/>
    </row>
    <row r="441" spans="6:8" ht="15.75" customHeight="1">
      <c r="F441" s="62"/>
      <c r="H441" s="64"/>
    </row>
    <row r="442" spans="6:8" ht="15.75" customHeight="1">
      <c r="F442" s="62"/>
      <c r="H442" s="64"/>
    </row>
    <row r="443" spans="6:8" ht="15.75" customHeight="1">
      <c r="F443" s="62"/>
      <c r="H443" s="64"/>
    </row>
    <row r="444" spans="6:8" ht="15.75" customHeight="1">
      <c r="F444" s="62"/>
      <c r="H444" s="64"/>
    </row>
    <row r="445" spans="6:8" ht="15.75" customHeight="1">
      <c r="F445" s="62"/>
      <c r="H445" s="64"/>
    </row>
    <row r="446" spans="6:8" ht="15.75" customHeight="1">
      <c r="F446" s="62"/>
      <c r="H446" s="64"/>
    </row>
    <row r="447" spans="6:8" ht="15.75" customHeight="1">
      <c r="F447" s="62"/>
      <c r="H447" s="64"/>
    </row>
    <row r="448" spans="6:8" ht="15.75" customHeight="1">
      <c r="F448" s="62"/>
      <c r="H448" s="64"/>
    </row>
    <row r="449" spans="6:8" ht="15.75" customHeight="1">
      <c r="F449" s="62"/>
      <c r="H449" s="64"/>
    </row>
    <row r="450" spans="6:8" ht="15.75" customHeight="1">
      <c r="F450" s="62"/>
      <c r="H450" s="64"/>
    </row>
    <row r="451" spans="6:8" ht="15.75" customHeight="1">
      <c r="F451" s="62"/>
      <c r="H451" s="64"/>
    </row>
    <row r="452" spans="6:8" ht="15.75" customHeight="1">
      <c r="F452" s="62"/>
      <c r="H452" s="64"/>
    </row>
    <row r="453" spans="6:8" ht="15.75" customHeight="1">
      <c r="F453" s="62"/>
      <c r="H453" s="64"/>
    </row>
    <row r="454" spans="6:8" ht="15.75" customHeight="1">
      <c r="F454" s="62"/>
      <c r="H454" s="64"/>
    </row>
    <row r="455" spans="6:8" ht="15.75" customHeight="1">
      <c r="F455" s="62"/>
      <c r="H455" s="64"/>
    </row>
    <row r="456" spans="6:8" ht="15.75" customHeight="1">
      <c r="F456" s="62"/>
      <c r="H456" s="64"/>
    </row>
    <row r="457" spans="6:8" ht="15.75" customHeight="1">
      <c r="F457" s="62"/>
      <c r="H457" s="64"/>
    </row>
    <row r="458" spans="6:8" ht="15.75" customHeight="1">
      <c r="F458" s="62"/>
      <c r="H458" s="64"/>
    </row>
    <row r="459" spans="6:8" ht="15.75" customHeight="1">
      <c r="F459" s="62"/>
      <c r="H459" s="64"/>
    </row>
    <row r="460" spans="6:8" ht="15.75" customHeight="1">
      <c r="F460" s="62"/>
      <c r="H460" s="64"/>
    </row>
    <row r="461" spans="6:8" ht="15.75" customHeight="1">
      <c r="F461" s="62"/>
      <c r="H461" s="64"/>
    </row>
    <row r="462" spans="6:8" ht="15.75" customHeight="1">
      <c r="F462" s="62"/>
      <c r="H462" s="64"/>
    </row>
    <row r="463" spans="6:8" ht="15.75" customHeight="1">
      <c r="F463" s="62"/>
      <c r="H463" s="64"/>
    </row>
    <row r="464" spans="6:8" ht="15.75" customHeight="1">
      <c r="F464" s="62"/>
      <c r="H464" s="64"/>
    </row>
    <row r="465" spans="6:8" ht="15.75" customHeight="1">
      <c r="F465" s="62"/>
      <c r="H465" s="64"/>
    </row>
    <row r="466" spans="6:8" ht="15.75" customHeight="1">
      <c r="F466" s="62"/>
      <c r="H466" s="64"/>
    </row>
    <row r="467" spans="6:8" ht="15.75" customHeight="1">
      <c r="F467" s="62"/>
      <c r="H467" s="64"/>
    </row>
    <row r="468" spans="6:8" ht="15.75" customHeight="1">
      <c r="F468" s="62"/>
      <c r="H468" s="64"/>
    </row>
    <row r="469" spans="6:8" ht="15.75" customHeight="1">
      <c r="F469" s="62"/>
      <c r="H469" s="64"/>
    </row>
    <row r="470" spans="6:8" ht="15.75" customHeight="1">
      <c r="F470" s="62"/>
      <c r="H470" s="64"/>
    </row>
    <row r="471" spans="6:8" ht="15.75" customHeight="1">
      <c r="F471" s="62"/>
      <c r="H471" s="64"/>
    </row>
    <row r="472" spans="6:8" ht="15.75" customHeight="1">
      <c r="F472" s="62"/>
      <c r="H472" s="64"/>
    </row>
    <row r="473" spans="6:8" ht="15.75" customHeight="1">
      <c r="F473" s="62"/>
      <c r="H473" s="64"/>
    </row>
    <row r="474" spans="6:8" ht="15.75" customHeight="1">
      <c r="F474" s="62"/>
      <c r="H474" s="64"/>
    </row>
    <row r="475" spans="6:8" ht="15.75" customHeight="1">
      <c r="F475" s="62"/>
      <c r="H475" s="64"/>
    </row>
    <row r="476" spans="6:8" ht="15.75" customHeight="1">
      <c r="F476" s="62"/>
      <c r="H476" s="64"/>
    </row>
    <row r="477" spans="6:8" ht="15.75" customHeight="1">
      <c r="F477" s="62"/>
      <c r="H477" s="64"/>
    </row>
    <row r="478" spans="6:8" ht="15.75" customHeight="1">
      <c r="F478" s="62"/>
      <c r="H478" s="64"/>
    </row>
    <row r="479" spans="6:8" ht="15.75" customHeight="1">
      <c r="F479" s="62"/>
      <c r="H479" s="64"/>
    </row>
    <row r="480" spans="6:8" ht="15.75" customHeight="1">
      <c r="F480" s="62"/>
      <c r="H480" s="64"/>
    </row>
    <row r="481" spans="6:8" ht="15.75" customHeight="1">
      <c r="F481" s="62"/>
      <c r="H481" s="64"/>
    </row>
    <row r="482" spans="6:8" ht="15.75" customHeight="1">
      <c r="F482" s="62"/>
      <c r="H482" s="64"/>
    </row>
    <row r="483" spans="6:8" ht="15.75" customHeight="1">
      <c r="F483" s="62"/>
      <c r="H483" s="64"/>
    </row>
    <row r="484" spans="6:8" ht="15.75" customHeight="1">
      <c r="F484" s="62"/>
      <c r="H484" s="64"/>
    </row>
    <row r="485" spans="6:8" ht="15.75" customHeight="1">
      <c r="F485" s="62"/>
      <c r="H485" s="64"/>
    </row>
    <row r="486" spans="6:8" ht="15.75" customHeight="1">
      <c r="F486" s="62"/>
      <c r="H486" s="64"/>
    </row>
    <row r="487" spans="6:8" ht="15.75" customHeight="1">
      <c r="F487" s="62"/>
      <c r="H487" s="64"/>
    </row>
    <row r="488" spans="6:8" ht="15.75" customHeight="1">
      <c r="F488" s="62"/>
      <c r="H488" s="64"/>
    </row>
    <row r="489" spans="6:8" ht="15.75" customHeight="1">
      <c r="F489" s="62"/>
      <c r="H489" s="64"/>
    </row>
    <row r="490" spans="6:8" ht="15.75" customHeight="1">
      <c r="F490" s="62"/>
      <c r="H490" s="64"/>
    </row>
    <row r="491" spans="6:8" ht="15.75" customHeight="1">
      <c r="F491" s="62"/>
      <c r="H491" s="64"/>
    </row>
    <row r="492" spans="6:8" ht="15.75" customHeight="1">
      <c r="F492" s="62"/>
      <c r="H492" s="64"/>
    </row>
    <row r="493" spans="6:8" ht="15.75" customHeight="1">
      <c r="F493" s="62"/>
      <c r="H493" s="64"/>
    </row>
    <row r="494" spans="6:8" ht="15.75" customHeight="1">
      <c r="F494" s="62"/>
      <c r="H494" s="64"/>
    </row>
    <row r="495" spans="6:8" ht="15.75" customHeight="1">
      <c r="F495" s="62"/>
      <c r="H495" s="64"/>
    </row>
    <row r="496" spans="6:8" ht="15.75" customHeight="1">
      <c r="F496" s="62"/>
      <c r="H496" s="64"/>
    </row>
    <row r="497" spans="6:8" ht="15.75" customHeight="1">
      <c r="F497" s="62"/>
      <c r="H497" s="64"/>
    </row>
    <row r="498" spans="6:8" ht="15.75" customHeight="1">
      <c r="F498" s="62"/>
      <c r="H498" s="64"/>
    </row>
    <row r="499" spans="6:8" ht="15.75" customHeight="1">
      <c r="F499" s="62"/>
      <c r="H499" s="64"/>
    </row>
    <row r="500" spans="6:8" ht="15.75" customHeight="1">
      <c r="F500" s="62"/>
      <c r="H500" s="64"/>
    </row>
    <row r="501" spans="6:8" ht="15.75" customHeight="1">
      <c r="F501" s="62"/>
      <c r="H501" s="64"/>
    </row>
    <row r="502" spans="6:8" ht="15.75" customHeight="1">
      <c r="F502" s="62"/>
      <c r="H502" s="64"/>
    </row>
    <row r="503" spans="6:8" ht="15.75" customHeight="1">
      <c r="F503" s="62"/>
      <c r="H503" s="64"/>
    </row>
    <row r="504" spans="6:8" ht="15.75" customHeight="1">
      <c r="F504" s="62"/>
      <c r="H504" s="64"/>
    </row>
    <row r="505" spans="6:8" ht="15.75" customHeight="1">
      <c r="F505" s="62"/>
      <c r="H505" s="64"/>
    </row>
    <row r="506" spans="6:8" ht="15.75" customHeight="1">
      <c r="F506" s="62"/>
      <c r="H506" s="64"/>
    </row>
    <row r="507" spans="6:8" ht="15.75" customHeight="1">
      <c r="F507" s="62"/>
      <c r="H507" s="64"/>
    </row>
    <row r="508" spans="6:8" ht="15.75" customHeight="1">
      <c r="F508" s="62"/>
      <c r="H508" s="64"/>
    </row>
    <row r="509" spans="6:8" ht="15.75" customHeight="1">
      <c r="F509" s="62"/>
      <c r="H509" s="64"/>
    </row>
    <row r="510" spans="6:8" ht="15.75" customHeight="1">
      <c r="F510" s="62"/>
      <c r="H510" s="64"/>
    </row>
    <row r="511" spans="6:8" ht="15.75" customHeight="1">
      <c r="F511" s="62"/>
      <c r="H511" s="64"/>
    </row>
    <row r="512" spans="6:8" ht="15.75" customHeight="1">
      <c r="F512" s="62"/>
      <c r="H512" s="64"/>
    </row>
    <row r="513" spans="6:8" ht="15.75" customHeight="1">
      <c r="F513" s="62"/>
      <c r="H513" s="64"/>
    </row>
    <row r="514" spans="6:8" ht="15.75" customHeight="1">
      <c r="F514" s="62"/>
      <c r="H514" s="64"/>
    </row>
    <row r="515" spans="6:8" ht="15.75" customHeight="1">
      <c r="F515" s="62"/>
      <c r="H515" s="64"/>
    </row>
    <row r="516" spans="6:8" ht="15.75" customHeight="1">
      <c r="F516" s="62"/>
      <c r="H516" s="64"/>
    </row>
    <row r="517" spans="6:8" ht="15.75" customHeight="1">
      <c r="F517" s="62"/>
      <c r="H517" s="64"/>
    </row>
    <row r="518" spans="6:8" ht="15.75" customHeight="1">
      <c r="F518" s="62"/>
      <c r="H518" s="64"/>
    </row>
    <row r="519" spans="6:8" ht="15.75" customHeight="1">
      <c r="F519" s="62"/>
      <c r="H519" s="64"/>
    </row>
    <row r="520" spans="6:8" ht="15.75" customHeight="1">
      <c r="F520" s="62"/>
      <c r="H520" s="64"/>
    </row>
    <row r="521" spans="6:8" ht="15.75" customHeight="1">
      <c r="F521" s="62"/>
      <c r="H521" s="64"/>
    </row>
    <row r="522" spans="6:8" ht="15.75" customHeight="1">
      <c r="F522" s="62"/>
      <c r="H522" s="64"/>
    </row>
    <row r="523" spans="6:8" ht="15.75" customHeight="1">
      <c r="F523" s="62"/>
      <c r="H523" s="64"/>
    </row>
    <row r="524" spans="6:8" ht="15.75" customHeight="1">
      <c r="F524" s="62"/>
      <c r="H524" s="64"/>
    </row>
    <row r="525" spans="6:8" ht="15.75" customHeight="1">
      <c r="F525" s="62"/>
      <c r="H525" s="64"/>
    </row>
    <row r="526" spans="6:8" ht="15.75" customHeight="1">
      <c r="F526" s="62"/>
      <c r="H526" s="64"/>
    </row>
    <row r="527" spans="6:8" ht="15.75" customHeight="1">
      <c r="F527" s="62"/>
      <c r="H527" s="64"/>
    </row>
    <row r="528" spans="6:8" ht="15.75" customHeight="1">
      <c r="F528" s="62"/>
      <c r="H528" s="64"/>
    </row>
    <row r="529" spans="6:8" ht="15.75" customHeight="1">
      <c r="F529" s="62"/>
      <c r="H529" s="64"/>
    </row>
    <row r="530" spans="6:8" ht="15.75" customHeight="1">
      <c r="F530" s="62"/>
      <c r="H530" s="64"/>
    </row>
    <row r="531" spans="6:8" ht="15.75" customHeight="1">
      <c r="F531" s="62"/>
      <c r="H531" s="64"/>
    </row>
    <row r="532" spans="6:8" ht="15.75" customHeight="1">
      <c r="F532" s="62"/>
      <c r="H532" s="64"/>
    </row>
    <row r="533" spans="6:8" ht="15.75" customHeight="1">
      <c r="F533" s="62"/>
      <c r="H533" s="64"/>
    </row>
    <row r="534" spans="6:8" ht="15.75" customHeight="1">
      <c r="F534" s="62"/>
      <c r="H534" s="64"/>
    </row>
    <row r="535" spans="6:8" ht="15.75" customHeight="1">
      <c r="F535" s="62"/>
      <c r="H535" s="64"/>
    </row>
    <row r="536" spans="6:8" ht="15.75" customHeight="1">
      <c r="F536" s="62"/>
      <c r="H536" s="64"/>
    </row>
    <row r="537" spans="6:8" ht="15.75" customHeight="1">
      <c r="F537" s="62"/>
      <c r="H537" s="64"/>
    </row>
    <row r="538" spans="6:8" ht="15.75" customHeight="1">
      <c r="F538" s="62"/>
      <c r="H538" s="64"/>
    </row>
    <row r="539" spans="6:8" ht="15.75" customHeight="1">
      <c r="F539" s="62"/>
      <c r="H539" s="64"/>
    </row>
    <row r="540" spans="6:8" ht="15.75" customHeight="1">
      <c r="F540" s="62"/>
      <c r="H540" s="64"/>
    </row>
    <row r="541" spans="6:8" ht="15.75" customHeight="1">
      <c r="F541" s="62"/>
      <c r="H541" s="64"/>
    </row>
    <row r="542" spans="6:8" ht="15.75" customHeight="1">
      <c r="F542" s="62"/>
      <c r="H542" s="64"/>
    </row>
    <row r="543" spans="6:8" ht="15.75" customHeight="1">
      <c r="F543" s="62"/>
      <c r="H543" s="64"/>
    </row>
    <row r="544" spans="6:8" ht="15.75" customHeight="1">
      <c r="F544" s="62"/>
      <c r="H544" s="64"/>
    </row>
    <row r="545" spans="6:8" ht="15.75" customHeight="1">
      <c r="F545" s="62"/>
      <c r="H545" s="64"/>
    </row>
    <row r="546" spans="6:8" ht="15.75" customHeight="1">
      <c r="F546" s="62"/>
      <c r="H546" s="64"/>
    </row>
    <row r="547" spans="6:8" ht="15.75" customHeight="1">
      <c r="F547" s="62"/>
      <c r="H547" s="64"/>
    </row>
    <row r="548" spans="6:8" ht="15.75" customHeight="1">
      <c r="F548" s="62"/>
      <c r="H548" s="64"/>
    </row>
    <row r="549" spans="6:8" ht="15.75" customHeight="1">
      <c r="F549" s="62"/>
      <c r="H549" s="64"/>
    </row>
    <row r="550" spans="6:8" ht="15.75" customHeight="1">
      <c r="F550" s="62"/>
      <c r="H550" s="64"/>
    </row>
    <row r="551" spans="6:8" ht="15.75" customHeight="1">
      <c r="F551" s="62"/>
      <c r="H551" s="64"/>
    </row>
    <row r="552" spans="6:8" ht="15.75" customHeight="1">
      <c r="F552" s="62"/>
      <c r="H552" s="64"/>
    </row>
    <row r="553" spans="6:8" ht="15.75" customHeight="1">
      <c r="F553" s="62"/>
      <c r="H553" s="64"/>
    </row>
    <row r="554" spans="6:8" ht="15.75" customHeight="1">
      <c r="F554" s="62"/>
      <c r="H554" s="64"/>
    </row>
    <row r="555" spans="6:8" ht="15.75" customHeight="1">
      <c r="F555" s="62"/>
      <c r="H555" s="64"/>
    </row>
    <row r="556" spans="6:8" ht="15.75" customHeight="1">
      <c r="F556" s="62"/>
      <c r="H556" s="64"/>
    </row>
    <row r="557" spans="6:8" ht="15.75" customHeight="1">
      <c r="F557" s="62"/>
      <c r="H557" s="64"/>
    </row>
    <row r="558" spans="6:8" ht="15.75" customHeight="1">
      <c r="F558" s="62"/>
      <c r="H558" s="64"/>
    </row>
    <row r="559" spans="6:8" ht="15.75" customHeight="1">
      <c r="F559" s="62"/>
      <c r="H559" s="64"/>
    </row>
    <row r="560" spans="6:8" ht="15.75" customHeight="1">
      <c r="F560" s="62"/>
      <c r="H560" s="64"/>
    </row>
    <row r="561" spans="6:8" ht="15.75" customHeight="1">
      <c r="F561" s="62"/>
      <c r="H561" s="64"/>
    </row>
    <row r="562" spans="6:8" ht="15.75" customHeight="1">
      <c r="F562" s="62"/>
      <c r="H562" s="64"/>
    </row>
    <row r="563" spans="6:8" ht="15.75" customHeight="1">
      <c r="F563" s="62"/>
      <c r="H563" s="64"/>
    </row>
    <row r="564" spans="6:8" ht="15.75" customHeight="1">
      <c r="F564" s="62"/>
      <c r="H564" s="64"/>
    </row>
    <row r="565" spans="6:8" ht="15.75" customHeight="1">
      <c r="F565" s="62"/>
      <c r="H565" s="64"/>
    </row>
    <row r="566" spans="6:8" ht="15.75" customHeight="1">
      <c r="F566" s="62"/>
      <c r="H566" s="64"/>
    </row>
    <row r="567" spans="6:8" ht="15.75" customHeight="1">
      <c r="F567" s="62"/>
      <c r="H567" s="64"/>
    </row>
    <row r="568" spans="6:8" ht="15.75" customHeight="1">
      <c r="F568" s="62"/>
      <c r="H568" s="64"/>
    </row>
    <row r="569" spans="6:8" ht="15.75" customHeight="1">
      <c r="F569" s="62"/>
      <c r="H569" s="64"/>
    </row>
    <row r="570" spans="6:8" ht="15.75" customHeight="1">
      <c r="F570" s="62"/>
      <c r="H570" s="64"/>
    </row>
    <row r="571" spans="6:8" ht="15.75" customHeight="1">
      <c r="F571" s="62"/>
      <c r="H571" s="64"/>
    </row>
    <row r="572" spans="6:8" ht="15.75" customHeight="1">
      <c r="F572" s="62"/>
      <c r="H572" s="64"/>
    </row>
    <row r="573" spans="6:8" ht="15.75" customHeight="1">
      <c r="F573" s="62"/>
      <c r="H573" s="64"/>
    </row>
    <row r="574" spans="6:8" ht="15.75" customHeight="1">
      <c r="F574" s="62"/>
      <c r="H574" s="64"/>
    </row>
    <row r="575" spans="6:8" ht="15.75" customHeight="1">
      <c r="F575" s="62"/>
      <c r="H575" s="64"/>
    </row>
    <row r="576" spans="6:8" ht="15.75" customHeight="1">
      <c r="F576" s="62"/>
      <c r="H576" s="64"/>
    </row>
    <row r="577" spans="6:8" ht="15.75" customHeight="1">
      <c r="F577" s="62"/>
      <c r="H577" s="64"/>
    </row>
    <row r="578" spans="6:8" ht="15.75" customHeight="1">
      <c r="F578" s="62"/>
      <c r="H578" s="64"/>
    </row>
    <row r="579" spans="6:8" ht="15.75" customHeight="1">
      <c r="F579" s="62"/>
      <c r="H579" s="64"/>
    </row>
    <row r="580" spans="6:8" ht="15.75" customHeight="1">
      <c r="F580" s="62"/>
      <c r="H580" s="64"/>
    </row>
    <row r="581" spans="6:8" ht="15.75" customHeight="1">
      <c r="F581" s="62"/>
      <c r="H581" s="64"/>
    </row>
    <row r="582" spans="6:8" ht="15.75" customHeight="1">
      <c r="F582" s="62"/>
      <c r="H582" s="64"/>
    </row>
    <row r="583" spans="6:8" ht="15.75" customHeight="1">
      <c r="F583" s="62"/>
      <c r="H583" s="64"/>
    </row>
    <row r="584" spans="6:8" ht="15.75" customHeight="1">
      <c r="F584" s="62"/>
      <c r="H584" s="64"/>
    </row>
    <row r="585" spans="6:8" ht="15.75" customHeight="1">
      <c r="F585" s="62"/>
      <c r="H585" s="64"/>
    </row>
    <row r="586" spans="6:8" ht="15.75" customHeight="1">
      <c r="F586" s="62"/>
      <c r="H586" s="64"/>
    </row>
    <row r="587" spans="6:8" ht="15.75" customHeight="1">
      <c r="F587" s="62"/>
      <c r="H587" s="64"/>
    </row>
    <row r="588" spans="6:8" ht="15.75" customHeight="1">
      <c r="F588" s="62"/>
      <c r="H588" s="64"/>
    </row>
    <row r="589" spans="6:8" ht="15.75" customHeight="1">
      <c r="F589" s="62"/>
      <c r="H589" s="64"/>
    </row>
    <row r="590" spans="6:8" ht="15.75" customHeight="1">
      <c r="F590" s="62"/>
      <c r="H590" s="64"/>
    </row>
    <row r="591" spans="6:8" ht="15.75" customHeight="1">
      <c r="F591" s="62"/>
      <c r="H591" s="64"/>
    </row>
    <row r="592" spans="6:8" ht="15.75" customHeight="1">
      <c r="F592" s="62"/>
      <c r="H592" s="64"/>
    </row>
    <row r="593" spans="6:8" ht="15.75" customHeight="1">
      <c r="F593" s="62"/>
      <c r="H593" s="64"/>
    </row>
    <row r="594" spans="6:8" ht="15.75" customHeight="1">
      <c r="F594" s="62"/>
      <c r="H594" s="64"/>
    </row>
    <row r="595" spans="6:8" ht="15.75" customHeight="1">
      <c r="F595" s="62"/>
      <c r="H595" s="64"/>
    </row>
    <row r="596" spans="6:8" ht="15.75" customHeight="1">
      <c r="F596" s="62"/>
      <c r="H596" s="64"/>
    </row>
    <row r="597" spans="6:8" ht="15.75" customHeight="1">
      <c r="F597" s="62"/>
      <c r="H597" s="64"/>
    </row>
    <row r="598" spans="6:8" ht="15.75" customHeight="1">
      <c r="F598" s="62"/>
      <c r="H598" s="64"/>
    </row>
    <row r="599" spans="6:8" ht="15.75" customHeight="1">
      <c r="F599" s="62"/>
      <c r="H599" s="64"/>
    </row>
    <row r="600" spans="6:8" ht="15.75" customHeight="1">
      <c r="F600" s="62"/>
      <c r="H600" s="64"/>
    </row>
    <row r="601" spans="6:8" ht="15.75" customHeight="1">
      <c r="F601" s="62"/>
      <c r="H601" s="64"/>
    </row>
    <row r="602" spans="6:8" ht="15.75" customHeight="1">
      <c r="F602" s="62"/>
      <c r="H602" s="64"/>
    </row>
    <row r="603" spans="6:8" ht="15.75" customHeight="1">
      <c r="F603" s="62"/>
      <c r="H603" s="64"/>
    </row>
    <row r="604" spans="6:8" ht="15.75" customHeight="1">
      <c r="F604" s="62"/>
      <c r="H604" s="64"/>
    </row>
    <row r="605" spans="6:8" ht="15.75" customHeight="1">
      <c r="F605" s="62"/>
      <c r="H605" s="64"/>
    </row>
    <row r="606" spans="6:8" ht="15.75" customHeight="1">
      <c r="F606" s="62"/>
      <c r="H606" s="64"/>
    </row>
    <row r="607" spans="6:8" ht="15.75" customHeight="1">
      <c r="F607" s="62"/>
      <c r="H607" s="64"/>
    </row>
    <row r="608" spans="6:8" ht="15.75" customHeight="1">
      <c r="F608" s="62"/>
      <c r="H608" s="64"/>
    </row>
    <row r="609" spans="6:8" ht="15.75" customHeight="1">
      <c r="F609" s="62"/>
      <c r="H609" s="64"/>
    </row>
    <row r="610" spans="6:8" ht="15.75" customHeight="1">
      <c r="F610" s="62"/>
      <c r="H610" s="64"/>
    </row>
    <row r="611" spans="6:8" ht="15.75" customHeight="1">
      <c r="F611" s="62"/>
      <c r="H611" s="64"/>
    </row>
    <row r="612" spans="6:8" ht="15.75" customHeight="1">
      <c r="F612" s="62"/>
      <c r="H612" s="64"/>
    </row>
    <row r="613" spans="6:8" ht="15.75" customHeight="1">
      <c r="F613" s="62"/>
      <c r="H613" s="64"/>
    </row>
    <row r="614" spans="6:8" ht="15.75" customHeight="1">
      <c r="F614" s="62"/>
      <c r="H614" s="64"/>
    </row>
    <row r="615" spans="6:8" ht="15.75" customHeight="1">
      <c r="F615" s="62"/>
      <c r="H615" s="64"/>
    </row>
    <row r="616" spans="6:8" ht="15.75" customHeight="1">
      <c r="F616" s="62"/>
      <c r="H616" s="64"/>
    </row>
    <row r="617" spans="6:8" ht="15.75" customHeight="1">
      <c r="F617" s="62"/>
      <c r="H617" s="64"/>
    </row>
    <row r="618" spans="6:8" ht="15.75" customHeight="1">
      <c r="F618" s="62"/>
      <c r="H618" s="64"/>
    </row>
    <row r="619" spans="6:8" ht="15.75" customHeight="1">
      <c r="F619" s="62"/>
      <c r="H619" s="64"/>
    </row>
    <row r="620" spans="6:8" ht="15.75" customHeight="1">
      <c r="F620" s="62"/>
      <c r="H620" s="64"/>
    </row>
    <row r="621" spans="6:8" ht="15.75" customHeight="1">
      <c r="F621" s="62"/>
      <c r="H621" s="64"/>
    </row>
    <row r="622" spans="6:8" ht="15.75" customHeight="1">
      <c r="F622" s="62"/>
      <c r="H622" s="64"/>
    </row>
    <row r="623" spans="6:8" ht="15.75" customHeight="1">
      <c r="F623" s="62"/>
      <c r="H623" s="64"/>
    </row>
    <row r="624" spans="6:8" ht="15.75" customHeight="1">
      <c r="F624" s="62"/>
      <c r="H624" s="64"/>
    </row>
    <row r="625" spans="6:8" ht="15.75" customHeight="1">
      <c r="F625" s="62"/>
      <c r="H625" s="64"/>
    </row>
    <row r="626" spans="6:8" ht="15.75" customHeight="1">
      <c r="F626" s="62"/>
      <c r="H626" s="64"/>
    </row>
    <row r="627" spans="6:8" ht="15.75" customHeight="1">
      <c r="F627" s="62"/>
      <c r="H627" s="64"/>
    </row>
    <row r="628" spans="6:8" ht="15.75" customHeight="1">
      <c r="F628" s="62"/>
      <c r="H628" s="64"/>
    </row>
    <row r="629" spans="6:8" ht="15.75" customHeight="1">
      <c r="F629" s="62"/>
      <c r="H629" s="64"/>
    </row>
    <row r="630" spans="6:8" ht="15.75" customHeight="1">
      <c r="F630" s="62"/>
      <c r="H630" s="64"/>
    </row>
    <row r="631" spans="6:8" ht="15.75" customHeight="1">
      <c r="F631" s="62"/>
      <c r="H631" s="64"/>
    </row>
    <row r="632" spans="6:8" ht="15.75" customHeight="1">
      <c r="F632" s="62"/>
      <c r="H632" s="64"/>
    </row>
    <row r="633" spans="6:8" ht="15.75" customHeight="1">
      <c r="F633" s="62"/>
      <c r="H633" s="64"/>
    </row>
    <row r="634" spans="6:8" ht="15.75" customHeight="1">
      <c r="F634" s="62"/>
      <c r="H634" s="64"/>
    </row>
    <row r="635" spans="6:8" ht="15.75" customHeight="1">
      <c r="F635" s="62"/>
      <c r="H635" s="64"/>
    </row>
    <row r="636" spans="6:8" ht="15.75" customHeight="1">
      <c r="F636" s="62"/>
      <c r="H636" s="64"/>
    </row>
    <row r="637" spans="6:8" ht="15.75" customHeight="1">
      <c r="F637" s="62"/>
      <c r="H637" s="64"/>
    </row>
    <row r="638" spans="6:8" ht="15.75" customHeight="1">
      <c r="F638" s="62"/>
      <c r="H638" s="64"/>
    </row>
    <row r="639" spans="6:8" ht="15.75" customHeight="1">
      <c r="F639" s="62"/>
      <c r="H639" s="64"/>
    </row>
    <row r="640" spans="6:8" ht="15.75" customHeight="1">
      <c r="F640" s="62"/>
      <c r="H640" s="64"/>
    </row>
    <row r="641" spans="6:8" ht="15.75" customHeight="1">
      <c r="F641" s="62"/>
      <c r="H641" s="64"/>
    </row>
    <row r="642" spans="6:8" ht="15.75" customHeight="1">
      <c r="F642" s="62"/>
      <c r="H642" s="64"/>
    </row>
    <row r="643" spans="6:8" ht="15.75" customHeight="1">
      <c r="F643" s="62"/>
      <c r="H643" s="64"/>
    </row>
    <row r="644" spans="6:8" ht="15.75" customHeight="1">
      <c r="F644" s="62"/>
      <c r="H644" s="64"/>
    </row>
    <row r="645" spans="6:8" ht="15.75" customHeight="1">
      <c r="F645" s="62"/>
      <c r="H645" s="64"/>
    </row>
    <row r="646" spans="6:8" ht="15.75" customHeight="1">
      <c r="F646" s="62"/>
      <c r="H646" s="64"/>
    </row>
    <row r="647" spans="6:8" ht="15.75" customHeight="1">
      <c r="F647" s="62"/>
      <c r="H647" s="64"/>
    </row>
    <row r="648" spans="6:8" ht="15.75" customHeight="1">
      <c r="F648" s="62"/>
      <c r="H648" s="64"/>
    </row>
    <row r="649" spans="6:8" ht="15.75" customHeight="1">
      <c r="F649" s="62"/>
      <c r="H649" s="64"/>
    </row>
    <row r="650" spans="6:8" ht="15.75" customHeight="1">
      <c r="F650" s="62"/>
      <c r="H650" s="64"/>
    </row>
    <row r="651" spans="6:8" ht="15.75" customHeight="1">
      <c r="F651" s="62"/>
      <c r="H651" s="64"/>
    </row>
    <row r="652" spans="6:8" ht="15.75" customHeight="1">
      <c r="F652" s="62"/>
      <c r="H652" s="64"/>
    </row>
    <row r="653" spans="6:8" ht="15.75" customHeight="1">
      <c r="F653" s="62"/>
      <c r="H653" s="64"/>
    </row>
    <row r="654" spans="6:8" ht="15.75" customHeight="1">
      <c r="F654" s="62"/>
      <c r="H654" s="64"/>
    </row>
    <row r="655" spans="6:8" ht="15.75" customHeight="1">
      <c r="F655" s="62"/>
      <c r="H655" s="64"/>
    </row>
    <row r="656" spans="6:8" ht="15.75" customHeight="1">
      <c r="F656" s="62"/>
      <c r="H656" s="64"/>
    </row>
    <row r="657" spans="6:8" ht="15.75" customHeight="1">
      <c r="F657" s="62"/>
      <c r="H657" s="64"/>
    </row>
    <row r="658" spans="6:8" ht="15.75" customHeight="1">
      <c r="F658" s="62"/>
      <c r="H658" s="64"/>
    </row>
    <row r="659" spans="6:8" ht="15.75" customHeight="1">
      <c r="F659" s="62"/>
      <c r="H659" s="64"/>
    </row>
    <row r="660" spans="6:8" ht="15.75" customHeight="1">
      <c r="F660" s="62"/>
      <c r="H660" s="64"/>
    </row>
    <row r="661" spans="6:8" ht="15.75" customHeight="1">
      <c r="F661" s="62"/>
      <c r="H661" s="64"/>
    </row>
    <row r="662" spans="6:8" ht="15.75" customHeight="1">
      <c r="F662" s="62"/>
      <c r="H662" s="64"/>
    </row>
    <row r="663" spans="6:8" ht="15.75" customHeight="1">
      <c r="F663" s="62"/>
      <c r="H663" s="64"/>
    </row>
    <row r="664" spans="6:8" ht="15.75" customHeight="1">
      <c r="F664" s="62"/>
      <c r="H664" s="64"/>
    </row>
    <row r="665" spans="6:8" ht="15.75" customHeight="1">
      <c r="F665" s="62"/>
      <c r="H665" s="64"/>
    </row>
    <row r="666" spans="6:8" ht="15.75" customHeight="1">
      <c r="F666" s="62"/>
      <c r="H666" s="64"/>
    </row>
    <row r="667" spans="6:8" ht="15.75" customHeight="1">
      <c r="F667" s="62"/>
      <c r="H667" s="64"/>
    </row>
    <row r="668" spans="6:8" ht="15.75" customHeight="1">
      <c r="F668" s="62"/>
      <c r="H668" s="64"/>
    </row>
    <row r="669" spans="6:8" ht="15.75" customHeight="1">
      <c r="F669" s="62"/>
      <c r="H669" s="64"/>
    </row>
    <row r="670" spans="6:8" ht="15.75" customHeight="1">
      <c r="F670" s="62"/>
      <c r="H670" s="64"/>
    </row>
    <row r="671" spans="6:8" ht="15.75" customHeight="1">
      <c r="F671" s="62"/>
      <c r="H671" s="64"/>
    </row>
    <row r="672" spans="6:8" ht="15.75" customHeight="1">
      <c r="F672" s="62"/>
      <c r="H672" s="64"/>
    </row>
    <row r="673" spans="6:8" ht="15.75" customHeight="1">
      <c r="F673" s="62"/>
      <c r="H673" s="64"/>
    </row>
    <row r="674" spans="6:8" ht="15.75" customHeight="1">
      <c r="F674" s="62"/>
      <c r="H674" s="64"/>
    </row>
    <row r="675" spans="6:8" ht="15.75" customHeight="1">
      <c r="F675" s="62"/>
      <c r="H675" s="64"/>
    </row>
    <row r="676" spans="6:8" ht="15.75" customHeight="1">
      <c r="F676" s="62"/>
      <c r="H676" s="64"/>
    </row>
    <row r="677" spans="6:8" ht="15.75" customHeight="1">
      <c r="F677" s="62"/>
      <c r="H677" s="64"/>
    </row>
    <row r="678" spans="6:8" ht="15.75" customHeight="1">
      <c r="F678" s="62"/>
      <c r="H678" s="64"/>
    </row>
    <row r="679" spans="6:8" ht="15.75" customHeight="1">
      <c r="F679" s="62"/>
      <c r="H679" s="64"/>
    </row>
    <row r="680" spans="6:8" ht="15.75" customHeight="1">
      <c r="F680" s="62"/>
      <c r="H680" s="64"/>
    </row>
    <row r="681" spans="6:8" ht="15.75" customHeight="1">
      <c r="F681" s="62"/>
      <c r="H681" s="64"/>
    </row>
    <row r="682" spans="6:8" ht="15.75" customHeight="1">
      <c r="F682" s="62"/>
      <c r="H682" s="64"/>
    </row>
    <row r="683" spans="6:8" ht="15.75" customHeight="1">
      <c r="F683" s="62"/>
      <c r="H683" s="64"/>
    </row>
    <row r="684" spans="6:8" ht="15.75" customHeight="1">
      <c r="F684" s="62"/>
      <c r="H684" s="64"/>
    </row>
    <row r="685" spans="6:8" ht="15.75" customHeight="1">
      <c r="F685" s="62"/>
      <c r="H685" s="64"/>
    </row>
    <row r="686" spans="6:8" ht="15.75" customHeight="1">
      <c r="F686" s="62"/>
      <c r="H686" s="64"/>
    </row>
    <row r="687" spans="6:8" ht="15.75" customHeight="1">
      <c r="F687" s="62"/>
      <c r="H687" s="64"/>
    </row>
    <row r="688" spans="6:8" ht="15.75" customHeight="1">
      <c r="F688" s="62"/>
      <c r="H688" s="64"/>
    </row>
    <row r="689" spans="6:8" ht="15.75" customHeight="1">
      <c r="F689" s="62"/>
      <c r="H689" s="64"/>
    </row>
    <row r="690" spans="6:8" ht="15.75" customHeight="1">
      <c r="F690" s="62"/>
      <c r="H690" s="64"/>
    </row>
    <row r="691" spans="6:8" ht="15.75" customHeight="1">
      <c r="F691" s="62"/>
      <c r="H691" s="64"/>
    </row>
    <row r="692" spans="6:8" ht="15.75" customHeight="1">
      <c r="F692" s="62"/>
      <c r="H692" s="64"/>
    </row>
    <row r="693" spans="6:8" ht="15.75" customHeight="1">
      <c r="F693" s="62"/>
      <c r="H693" s="64"/>
    </row>
    <row r="694" spans="6:8" ht="15.75" customHeight="1">
      <c r="F694" s="62"/>
      <c r="H694" s="64"/>
    </row>
    <row r="695" spans="6:8" ht="15.75" customHeight="1">
      <c r="F695" s="62"/>
      <c r="H695" s="64"/>
    </row>
    <row r="696" spans="6:8" ht="15.75" customHeight="1">
      <c r="F696" s="62"/>
      <c r="H696" s="64"/>
    </row>
    <row r="697" spans="6:8" ht="15.75" customHeight="1">
      <c r="F697" s="62"/>
      <c r="H697" s="64"/>
    </row>
    <row r="698" spans="6:8" ht="15.75" customHeight="1">
      <c r="F698" s="62"/>
      <c r="H698" s="64"/>
    </row>
    <row r="699" spans="6:8" ht="15.75" customHeight="1">
      <c r="F699" s="62"/>
      <c r="H699" s="64"/>
    </row>
    <row r="700" spans="6:8" ht="15.75" customHeight="1">
      <c r="F700" s="62"/>
      <c r="H700" s="64"/>
    </row>
    <row r="701" spans="6:8" ht="15.75" customHeight="1">
      <c r="F701" s="62"/>
      <c r="H701" s="64"/>
    </row>
    <row r="702" spans="6:8" ht="15.75" customHeight="1">
      <c r="F702" s="62"/>
      <c r="H702" s="64"/>
    </row>
    <row r="703" spans="6:8" ht="15.75" customHeight="1">
      <c r="F703" s="62"/>
      <c r="H703" s="64"/>
    </row>
    <row r="704" spans="6:8" ht="15.75" customHeight="1">
      <c r="F704" s="62"/>
      <c r="H704" s="64"/>
    </row>
    <row r="705" spans="6:8" ht="15.75" customHeight="1">
      <c r="F705" s="62"/>
      <c r="H705" s="64"/>
    </row>
    <row r="706" spans="6:8" ht="15.75" customHeight="1">
      <c r="F706" s="62"/>
      <c r="H706" s="64"/>
    </row>
    <row r="707" spans="6:8" ht="15.75" customHeight="1">
      <c r="F707" s="62"/>
      <c r="H707" s="64"/>
    </row>
    <row r="708" spans="6:8" ht="15.75" customHeight="1">
      <c r="F708" s="62"/>
      <c r="H708" s="64"/>
    </row>
    <row r="709" spans="6:8" ht="15.75" customHeight="1">
      <c r="F709" s="62"/>
      <c r="H709" s="64"/>
    </row>
    <row r="710" spans="6:8" ht="15.75" customHeight="1">
      <c r="F710" s="62"/>
      <c r="H710" s="64"/>
    </row>
    <row r="711" spans="6:8" ht="15.75" customHeight="1">
      <c r="F711" s="62"/>
      <c r="H711" s="64"/>
    </row>
    <row r="712" spans="6:8" ht="15.75" customHeight="1">
      <c r="F712" s="62"/>
      <c r="H712" s="64"/>
    </row>
    <row r="713" spans="6:8" ht="15.75" customHeight="1">
      <c r="F713" s="62"/>
      <c r="H713" s="64"/>
    </row>
    <row r="714" spans="6:8" ht="15.75" customHeight="1">
      <c r="F714" s="62"/>
      <c r="H714" s="64"/>
    </row>
    <row r="715" spans="6:8" ht="15.75" customHeight="1">
      <c r="F715" s="62"/>
      <c r="H715" s="64"/>
    </row>
    <row r="716" spans="6:8" ht="15.75" customHeight="1">
      <c r="F716" s="62"/>
      <c r="H716" s="64"/>
    </row>
    <row r="717" spans="6:8" ht="15.75" customHeight="1">
      <c r="F717" s="62"/>
      <c r="H717" s="64"/>
    </row>
    <row r="718" spans="6:8" ht="15.75" customHeight="1">
      <c r="F718" s="62"/>
      <c r="H718" s="64"/>
    </row>
    <row r="719" spans="6:8" ht="15.75" customHeight="1">
      <c r="F719" s="62"/>
      <c r="H719" s="64"/>
    </row>
    <row r="720" spans="6:8" ht="15.75" customHeight="1">
      <c r="F720" s="62"/>
      <c r="H720" s="64"/>
    </row>
    <row r="721" spans="6:8" ht="15.75" customHeight="1">
      <c r="F721" s="62"/>
      <c r="H721" s="64"/>
    </row>
    <row r="722" spans="6:8" ht="15.75" customHeight="1">
      <c r="F722" s="62"/>
      <c r="H722" s="64"/>
    </row>
    <row r="723" spans="6:8" ht="15.75" customHeight="1">
      <c r="F723" s="62"/>
      <c r="H723" s="64"/>
    </row>
    <row r="724" spans="6:8" ht="15.75" customHeight="1">
      <c r="F724" s="62"/>
      <c r="H724" s="64"/>
    </row>
    <row r="725" spans="6:8" ht="15.75" customHeight="1">
      <c r="F725" s="62"/>
      <c r="H725" s="64"/>
    </row>
    <row r="726" spans="6:8" ht="15.75" customHeight="1">
      <c r="F726" s="62"/>
      <c r="H726" s="64"/>
    </row>
    <row r="727" spans="6:8" ht="15.75" customHeight="1">
      <c r="F727" s="62"/>
      <c r="H727" s="64"/>
    </row>
    <row r="728" spans="6:8" ht="15.75" customHeight="1">
      <c r="F728" s="62"/>
      <c r="H728" s="64"/>
    </row>
    <row r="729" spans="6:8" ht="15.75" customHeight="1">
      <c r="F729" s="62"/>
      <c r="H729" s="64"/>
    </row>
    <row r="730" spans="6:8" ht="15.75" customHeight="1">
      <c r="F730" s="62"/>
      <c r="H730" s="64"/>
    </row>
    <row r="731" spans="6:8" ht="15.75" customHeight="1">
      <c r="F731" s="62"/>
      <c r="H731" s="64"/>
    </row>
    <row r="732" spans="6:8" ht="15.75" customHeight="1">
      <c r="F732" s="62"/>
      <c r="H732" s="64"/>
    </row>
    <row r="733" spans="6:8" ht="15.75" customHeight="1">
      <c r="F733" s="62"/>
      <c r="H733" s="64"/>
    </row>
    <row r="734" spans="6:8" ht="15.75" customHeight="1">
      <c r="F734" s="62"/>
      <c r="H734" s="64"/>
    </row>
    <row r="735" spans="6:8" ht="15.75" customHeight="1">
      <c r="F735" s="62"/>
      <c r="H735" s="64"/>
    </row>
    <row r="736" spans="6:8" ht="15.75" customHeight="1">
      <c r="F736" s="62"/>
      <c r="H736" s="64"/>
    </row>
    <row r="737" spans="6:8" ht="15.75" customHeight="1">
      <c r="F737" s="62"/>
      <c r="H737" s="64"/>
    </row>
    <row r="738" spans="6:8" ht="15.75" customHeight="1">
      <c r="F738" s="62"/>
      <c r="H738" s="64"/>
    </row>
    <row r="739" spans="6:8" ht="15.75" customHeight="1">
      <c r="F739" s="62"/>
      <c r="H739" s="64"/>
    </row>
    <row r="740" spans="6:8" ht="15.75" customHeight="1">
      <c r="F740" s="62"/>
      <c r="H740" s="64"/>
    </row>
    <row r="741" spans="6:8" ht="15.75" customHeight="1">
      <c r="F741" s="62"/>
      <c r="H741" s="64"/>
    </row>
    <row r="742" spans="6:8" ht="15.75" customHeight="1">
      <c r="F742" s="62"/>
      <c r="H742" s="64"/>
    </row>
    <row r="743" spans="6:8" ht="15.75" customHeight="1">
      <c r="F743" s="62"/>
      <c r="H743" s="64"/>
    </row>
    <row r="744" spans="6:8" ht="15.75" customHeight="1">
      <c r="F744" s="62"/>
      <c r="H744" s="64"/>
    </row>
    <row r="745" spans="6:8" ht="15.75" customHeight="1">
      <c r="F745" s="62"/>
      <c r="H745" s="64"/>
    </row>
    <row r="746" spans="6:8" ht="15.75" customHeight="1">
      <c r="F746" s="62"/>
      <c r="H746" s="64"/>
    </row>
    <row r="747" spans="6:8" ht="15.75" customHeight="1">
      <c r="F747" s="62"/>
      <c r="H747" s="64"/>
    </row>
    <row r="748" spans="6:8" ht="15.75" customHeight="1">
      <c r="F748" s="62"/>
      <c r="H748" s="64"/>
    </row>
    <row r="749" spans="6:8" ht="15.75" customHeight="1">
      <c r="F749" s="62"/>
      <c r="H749" s="64"/>
    </row>
    <row r="750" spans="6:8" ht="15.75" customHeight="1">
      <c r="F750" s="62"/>
      <c r="H750" s="64"/>
    </row>
    <row r="751" spans="6:8" ht="15.75" customHeight="1">
      <c r="F751" s="62"/>
      <c r="H751" s="64"/>
    </row>
    <row r="752" spans="6:8" ht="15.75" customHeight="1">
      <c r="F752" s="62"/>
      <c r="H752" s="64"/>
    </row>
    <row r="753" spans="6:8" ht="15.75" customHeight="1">
      <c r="F753" s="62"/>
      <c r="H753" s="64"/>
    </row>
    <row r="754" spans="6:8" ht="15.75" customHeight="1">
      <c r="F754" s="62"/>
      <c r="H754" s="64"/>
    </row>
    <row r="755" spans="6:8" ht="15.75" customHeight="1">
      <c r="F755" s="62"/>
      <c r="H755" s="64"/>
    </row>
    <row r="756" spans="6:8" ht="15.75" customHeight="1">
      <c r="F756" s="62"/>
      <c r="H756" s="64"/>
    </row>
    <row r="757" spans="6:8" ht="15.75" customHeight="1">
      <c r="F757" s="62"/>
      <c r="H757" s="64"/>
    </row>
    <row r="758" spans="6:8" ht="15.75" customHeight="1">
      <c r="F758" s="62"/>
      <c r="H758" s="64"/>
    </row>
    <row r="759" spans="6:8" ht="15.75" customHeight="1">
      <c r="F759" s="62"/>
      <c r="H759" s="64"/>
    </row>
    <row r="760" spans="6:8" ht="15.75" customHeight="1">
      <c r="F760" s="62"/>
      <c r="H760" s="64"/>
    </row>
    <row r="761" spans="6:8" ht="15.75" customHeight="1">
      <c r="F761" s="62"/>
      <c r="H761" s="64"/>
    </row>
    <row r="762" spans="6:8" ht="15.75" customHeight="1">
      <c r="F762" s="62"/>
      <c r="H762" s="64"/>
    </row>
    <row r="763" spans="6:8" ht="15.75" customHeight="1">
      <c r="F763" s="62"/>
      <c r="H763" s="64"/>
    </row>
    <row r="764" spans="6:8" ht="15.75" customHeight="1">
      <c r="F764" s="62"/>
      <c r="H764" s="64"/>
    </row>
    <row r="765" spans="6:8" ht="15.75" customHeight="1">
      <c r="F765" s="62"/>
      <c r="H765" s="64"/>
    </row>
    <row r="766" spans="6:8" ht="15.75" customHeight="1">
      <c r="F766" s="62"/>
      <c r="H766" s="64"/>
    </row>
    <row r="767" spans="6:8" ht="15.75" customHeight="1">
      <c r="F767" s="62"/>
      <c r="H767" s="64"/>
    </row>
    <row r="768" spans="6:8" ht="15.75" customHeight="1">
      <c r="F768" s="62"/>
      <c r="H768" s="64"/>
    </row>
    <row r="769" spans="6:8" ht="15.75" customHeight="1">
      <c r="F769" s="62"/>
      <c r="H769" s="64"/>
    </row>
    <row r="770" spans="6:8" ht="15.75" customHeight="1">
      <c r="F770" s="62"/>
      <c r="H770" s="64"/>
    </row>
    <row r="771" spans="6:8" ht="15.75" customHeight="1">
      <c r="F771" s="62"/>
      <c r="H771" s="64"/>
    </row>
    <row r="772" spans="6:8" ht="15.75" customHeight="1">
      <c r="F772" s="62"/>
      <c r="H772" s="64"/>
    </row>
    <row r="773" spans="6:8" ht="15.75" customHeight="1">
      <c r="F773" s="62"/>
      <c r="H773" s="64"/>
    </row>
    <row r="774" spans="6:8" ht="15.75" customHeight="1">
      <c r="F774" s="62"/>
      <c r="H774" s="64"/>
    </row>
    <row r="775" spans="6:8" ht="15.75" customHeight="1">
      <c r="F775" s="62"/>
      <c r="H775" s="64"/>
    </row>
    <row r="776" spans="6:8" ht="15.75" customHeight="1">
      <c r="F776" s="62"/>
      <c r="H776" s="64"/>
    </row>
    <row r="777" spans="6:8" ht="15.75" customHeight="1">
      <c r="F777" s="62"/>
      <c r="H777" s="64"/>
    </row>
    <row r="778" spans="6:8" ht="15.75" customHeight="1">
      <c r="F778" s="62"/>
      <c r="H778" s="64"/>
    </row>
    <row r="779" spans="6:8" ht="15.75" customHeight="1">
      <c r="F779" s="62"/>
      <c r="H779" s="64"/>
    </row>
    <row r="780" spans="6:8" ht="15.75" customHeight="1">
      <c r="F780" s="62"/>
      <c r="H780" s="64"/>
    </row>
    <row r="781" spans="6:8" ht="15.75" customHeight="1">
      <c r="F781" s="62"/>
      <c r="H781" s="64"/>
    </row>
    <row r="782" spans="6:8" ht="15.75" customHeight="1">
      <c r="F782" s="62"/>
      <c r="H782" s="64"/>
    </row>
    <row r="783" spans="6:8" ht="15.75" customHeight="1">
      <c r="F783" s="62"/>
      <c r="H783" s="64"/>
    </row>
    <row r="784" spans="6:8" ht="15.75" customHeight="1">
      <c r="F784" s="62"/>
      <c r="H784" s="64"/>
    </row>
    <row r="785" spans="6:8" ht="15.75" customHeight="1">
      <c r="F785" s="62"/>
      <c r="H785" s="64"/>
    </row>
    <row r="786" spans="6:8" ht="15.75" customHeight="1">
      <c r="F786" s="62"/>
      <c r="H786" s="64"/>
    </row>
    <row r="787" spans="6:8" ht="15.75" customHeight="1">
      <c r="F787" s="62"/>
      <c r="H787" s="64"/>
    </row>
    <row r="788" spans="6:8" ht="15.75" customHeight="1">
      <c r="F788" s="62"/>
      <c r="H788" s="64"/>
    </row>
    <row r="789" spans="6:8" ht="15.75" customHeight="1">
      <c r="F789" s="62"/>
      <c r="H789" s="64"/>
    </row>
    <row r="790" spans="6:8" ht="15.75" customHeight="1">
      <c r="F790" s="62"/>
      <c r="H790" s="64"/>
    </row>
    <row r="791" spans="6:8" ht="15.75" customHeight="1">
      <c r="F791" s="62"/>
      <c r="H791" s="64"/>
    </row>
    <row r="792" spans="6:8" ht="15.75" customHeight="1">
      <c r="F792" s="62"/>
      <c r="H792" s="64"/>
    </row>
    <row r="793" spans="6:8" ht="15.75" customHeight="1">
      <c r="F793" s="62"/>
      <c r="H793" s="64"/>
    </row>
    <row r="794" spans="6:8" ht="15.75" customHeight="1">
      <c r="F794" s="62"/>
      <c r="H794" s="64"/>
    </row>
    <row r="795" spans="6:8" ht="15.75" customHeight="1">
      <c r="F795" s="62"/>
      <c r="H795" s="64"/>
    </row>
    <row r="796" spans="6:8" ht="15.75" customHeight="1">
      <c r="F796" s="62"/>
      <c r="H796" s="64"/>
    </row>
    <row r="797" spans="6:8" ht="15.75" customHeight="1">
      <c r="F797" s="62"/>
      <c r="H797" s="64"/>
    </row>
    <row r="798" spans="6:8" ht="15.75" customHeight="1">
      <c r="F798" s="62"/>
      <c r="H798" s="64"/>
    </row>
    <row r="799" spans="6:8" ht="15.75" customHeight="1">
      <c r="F799" s="62"/>
      <c r="H799" s="64"/>
    </row>
    <row r="800" spans="6:8" ht="15.75" customHeight="1">
      <c r="F800" s="62"/>
      <c r="H800" s="64"/>
    </row>
    <row r="801" spans="6:8" ht="15.75" customHeight="1">
      <c r="F801" s="62"/>
      <c r="H801" s="64"/>
    </row>
    <row r="802" spans="6:8" ht="15.75" customHeight="1">
      <c r="F802" s="62"/>
      <c r="H802" s="64"/>
    </row>
    <row r="803" spans="6:8" ht="15.75" customHeight="1">
      <c r="F803" s="62"/>
      <c r="H803" s="64"/>
    </row>
    <row r="804" spans="6:8" ht="15.75" customHeight="1">
      <c r="F804" s="62"/>
      <c r="H804" s="64"/>
    </row>
    <row r="805" spans="6:8" ht="15.75" customHeight="1">
      <c r="F805" s="62"/>
      <c r="H805" s="64"/>
    </row>
    <row r="806" spans="6:8" ht="15.75" customHeight="1">
      <c r="F806" s="62"/>
      <c r="H806" s="64"/>
    </row>
    <row r="807" spans="6:8" ht="15.75" customHeight="1">
      <c r="F807" s="62"/>
      <c r="H807" s="64"/>
    </row>
    <row r="808" spans="6:8" ht="15.75" customHeight="1">
      <c r="F808" s="62"/>
      <c r="H808" s="64"/>
    </row>
    <row r="809" spans="6:8" ht="15.75" customHeight="1">
      <c r="F809" s="62"/>
      <c r="H809" s="64"/>
    </row>
    <row r="810" spans="6:8" ht="15.75" customHeight="1">
      <c r="F810" s="62"/>
      <c r="H810" s="64"/>
    </row>
    <row r="811" spans="6:8" ht="15.75" customHeight="1">
      <c r="F811" s="62"/>
      <c r="H811" s="64"/>
    </row>
    <row r="812" spans="6:8" ht="15.75" customHeight="1">
      <c r="F812" s="62"/>
      <c r="H812" s="64"/>
    </row>
    <row r="813" spans="6:8" ht="15.75" customHeight="1">
      <c r="F813" s="62"/>
      <c r="H813" s="64"/>
    </row>
    <row r="814" spans="6:8" ht="15.75" customHeight="1">
      <c r="F814" s="62"/>
      <c r="H814" s="64"/>
    </row>
    <row r="815" spans="6:8" ht="15.75" customHeight="1">
      <c r="F815" s="62"/>
      <c r="H815" s="64"/>
    </row>
    <row r="816" spans="6:8" ht="15.75" customHeight="1">
      <c r="F816" s="62"/>
      <c r="H816" s="64"/>
    </row>
    <row r="817" spans="6:8" ht="15.75" customHeight="1">
      <c r="F817" s="62"/>
      <c r="H817" s="64"/>
    </row>
    <row r="818" spans="6:8" ht="15.75" customHeight="1">
      <c r="F818" s="62"/>
      <c r="H818" s="64"/>
    </row>
    <row r="819" spans="6:8" ht="15.75" customHeight="1">
      <c r="F819" s="62"/>
      <c r="H819" s="64"/>
    </row>
    <row r="820" spans="6:8" ht="15.75" customHeight="1">
      <c r="F820" s="62"/>
      <c r="H820" s="64"/>
    </row>
    <row r="821" spans="6:8" ht="15.75" customHeight="1">
      <c r="F821" s="62"/>
      <c r="H821" s="64"/>
    </row>
    <row r="822" spans="6:8" ht="15.75" customHeight="1">
      <c r="F822" s="62"/>
      <c r="H822" s="64"/>
    </row>
    <row r="823" spans="6:8" ht="15.75" customHeight="1">
      <c r="F823" s="62"/>
      <c r="H823" s="64"/>
    </row>
    <row r="824" spans="6:8" ht="15.75" customHeight="1">
      <c r="F824" s="62"/>
      <c r="H824" s="64"/>
    </row>
    <row r="825" spans="6:8" ht="15.75" customHeight="1">
      <c r="F825" s="62"/>
      <c r="H825" s="64"/>
    </row>
    <row r="826" spans="6:8" ht="15.75" customHeight="1">
      <c r="F826" s="62"/>
      <c r="H826" s="64"/>
    </row>
    <row r="827" spans="6:8" ht="15.75" customHeight="1">
      <c r="F827" s="62"/>
      <c r="H827" s="64"/>
    </row>
    <row r="828" spans="6:8" ht="15.75" customHeight="1">
      <c r="F828" s="62"/>
      <c r="H828" s="64"/>
    </row>
    <row r="829" spans="6:8" ht="15.75" customHeight="1">
      <c r="F829" s="62"/>
      <c r="H829" s="64"/>
    </row>
    <row r="830" spans="6:8" ht="15.75" customHeight="1">
      <c r="F830" s="62"/>
      <c r="H830" s="64"/>
    </row>
    <row r="831" spans="6:8" ht="15.75" customHeight="1">
      <c r="F831" s="62"/>
      <c r="H831" s="64"/>
    </row>
    <row r="832" spans="6:8" ht="15.75" customHeight="1">
      <c r="F832" s="62"/>
      <c r="H832" s="64"/>
    </row>
    <row r="833" spans="6:8" ht="15.75" customHeight="1">
      <c r="F833" s="62"/>
      <c r="H833" s="64"/>
    </row>
    <row r="834" spans="6:8" ht="15.75" customHeight="1">
      <c r="F834" s="62"/>
      <c r="H834" s="64"/>
    </row>
    <row r="835" spans="6:8" ht="15.75" customHeight="1">
      <c r="F835" s="62"/>
      <c r="H835" s="64"/>
    </row>
    <row r="836" spans="6:8" ht="15.75" customHeight="1">
      <c r="F836" s="62"/>
      <c r="H836" s="64"/>
    </row>
    <row r="837" spans="6:8" ht="15.75" customHeight="1">
      <c r="F837" s="62"/>
      <c r="H837" s="64"/>
    </row>
    <row r="838" spans="6:8" ht="15.75" customHeight="1">
      <c r="F838" s="62"/>
      <c r="H838" s="64"/>
    </row>
    <row r="839" spans="6:8" ht="15.75" customHeight="1">
      <c r="F839" s="62"/>
      <c r="H839" s="64"/>
    </row>
    <row r="840" spans="6:8" ht="15.75" customHeight="1">
      <c r="F840" s="62"/>
      <c r="H840" s="64"/>
    </row>
    <row r="841" spans="6:8" ht="15.75" customHeight="1">
      <c r="F841" s="62"/>
      <c r="H841" s="64"/>
    </row>
    <row r="842" spans="6:8" ht="15.75" customHeight="1">
      <c r="F842" s="62"/>
      <c r="H842" s="64"/>
    </row>
    <row r="843" spans="6:8" ht="15.75" customHeight="1">
      <c r="F843" s="62"/>
      <c r="H843" s="64"/>
    </row>
    <row r="844" spans="6:8" ht="15.75" customHeight="1">
      <c r="F844" s="62"/>
      <c r="H844" s="64"/>
    </row>
    <row r="845" spans="6:8" ht="15.75" customHeight="1">
      <c r="F845" s="62"/>
      <c r="H845" s="64"/>
    </row>
    <row r="846" spans="6:8" ht="15.75" customHeight="1">
      <c r="F846" s="62"/>
      <c r="H846" s="64"/>
    </row>
    <row r="847" spans="6:8" ht="15.75" customHeight="1">
      <c r="F847" s="62"/>
      <c r="H847" s="64"/>
    </row>
    <row r="848" spans="6:8" ht="15.75" customHeight="1">
      <c r="F848" s="62"/>
      <c r="H848" s="64"/>
    </row>
    <row r="849" spans="6:8" ht="15.75" customHeight="1">
      <c r="F849" s="62"/>
      <c r="H849" s="64"/>
    </row>
    <row r="850" spans="6:8" ht="15.75" customHeight="1">
      <c r="F850" s="62"/>
      <c r="H850" s="64"/>
    </row>
    <row r="851" spans="6:8" ht="15.75" customHeight="1">
      <c r="F851" s="62"/>
      <c r="H851" s="64"/>
    </row>
    <row r="852" spans="6:8" ht="15.75" customHeight="1">
      <c r="F852" s="62"/>
      <c r="H852" s="64"/>
    </row>
    <row r="853" spans="6:8" ht="15.75" customHeight="1">
      <c r="F853" s="62"/>
      <c r="H853" s="64"/>
    </row>
    <row r="854" spans="6:8" ht="15.75" customHeight="1">
      <c r="F854" s="62"/>
      <c r="H854" s="64"/>
    </row>
    <row r="855" spans="6:8" ht="15.75" customHeight="1">
      <c r="F855" s="62"/>
      <c r="H855" s="64"/>
    </row>
    <row r="856" spans="6:8" ht="15.75" customHeight="1">
      <c r="F856" s="62"/>
      <c r="H856" s="64"/>
    </row>
    <row r="857" spans="6:8" ht="15.75" customHeight="1">
      <c r="F857" s="62"/>
      <c r="H857" s="64"/>
    </row>
    <row r="858" spans="6:8" ht="15.75" customHeight="1">
      <c r="F858" s="62"/>
      <c r="H858" s="64"/>
    </row>
    <row r="859" spans="6:8" ht="15.75" customHeight="1">
      <c r="F859" s="62"/>
      <c r="H859" s="64"/>
    </row>
    <row r="860" spans="6:8" ht="15.75" customHeight="1">
      <c r="F860" s="62"/>
      <c r="H860" s="64"/>
    </row>
    <row r="861" spans="6:8" ht="15.75" customHeight="1">
      <c r="F861" s="62"/>
      <c r="H861" s="64"/>
    </row>
    <row r="862" spans="6:8" ht="15.75" customHeight="1">
      <c r="F862" s="62"/>
      <c r="H862" s="64"/>
    </row>
    <row r="863" spans="6:8" ht="15.75" customHeight="1">
      <c r="F863" s="62"/>
      <c r="H863" s="64"/>
    </row>
    <row r="864" spans="6:8" ht="15.75" customHeight="1">
      <c r="F864" s="62"/>
      <c r="H864" s="64"/>
    </row>
    <row r="865" spans="6:8" ht="15.75" customHeight="1">
      <c r="F865" s="62"/>
      <c r="H865" s="64"/>
    </row>
    <row r="866" spans="6:8" ht="15.75" customHeight="1">
      <c r="F866" s="62"/>
      <c r="H866" s="64"/>
    </row>
    <row r="867" spans="6:8" ht="15.75" customHeight="1">
      <c r="F867" s="62"/>
      <c r="H867" s="64"/>
    </row>
    <row r="868" spans="6:8" ht="15.75" customHeight="1">
      <c r="F868" s="62"/>
      <c r="H868" s="64"/>
    </row>
    <row r="869" spans="6:8" ht="15.75" customHeight="1">
      <c r="F869" s="62"/>
      <c r="H869" s="64"/>
    </row>
    <row r="870" spans="6:8" ht="15.75" customHeight="1">
      <c r="F870" s="62"/>
      <c r="H870" s="64"/>
    </row>
    <row r="871" spans="6:8" ht="15.75" customHeight="1">
      <c r="F871" s="62"/>
      <c r="H871" s="64"/>
    </row>
    <row r="872" spans="6:8" ht="15.75" customHeight="1">
      <c r="F872" s="62"/>
      <c r="H872" s="64"/>
    </row>
    <row r="873" spans="6:8" ht="15.75" customHeight="1">
      <c r="F873" s="62"/>
      <c r="H873" s="64"/>
    </row>
    <row r="874" spans="6:8" ht="15.75" customHeight="1">
      <c r="F874" s="62"/>
      <c r="H874" s="64"/>
    </row>
    <row r="875" spans="6:8" ht="15.75" customHeight="1">
      <c r="F875" s="62"/>
      <c r="H875" s="64"/>
    </row>
    <row r="876" spans="6:8" ht="15.75" customHeight="1">
      <c r="F876" s="62"/>
      <c r="H876" s="64"/>
    </row>
    <row r="877" spans="6:8" ht="15.75" customHeight="1">
      <c r="F877" s="62"/>
      <c r="H877" s="64"/>
    </row>
    <row r="878" spans="6:8" ht="15.75" customHeight="1">
      <c r="F878" s="62"/>
      <c r="H878" s="64"/>
    </row>
    <row r="879" spans="6:8" ht="15.75" customHeight="1">
      <c r="F879" s="62"/>
      <c r="H879" s="64"/>
    </row>
    <row r="880" spans="6:8" ht="15.75" customHeight="1">
      <c r="F880" s="62"/>
      <c r="H880" s="64"/>
    </row>
    <row r="881" spans="6:8" ht="15.75" customHeight="1">
      <c r="F881" s="62"/>
      <c r="H881" s="64"/>
    </row>
    <row r="882" spans="6:8" ht="15.75" customHeight="1">
      <c r="F882" s="62"/>
      <c r="H882" s="64"/>
    </row>
    <row r="883" spans="6:8" ht="15.75" customHeight="1">
      <c r="F883" s="62"/>
      <c r="H883" s="64"/>
    </row>
    <row r="884" spans="6:8" ht="15.75" customHeight="1">
      <c r="F884" s="62"/>
      <c r="H884" s="64"/>
    </row>
    <row r="885" spans="6:8" ht="15.75" customHeight="1">
      <c r="F885" s="62"/>
      <c r="H885" s="64"/>
    </row>
    <row r="886" spans="6:8" ht="15.75" customHeight="1">
      <c r="F886" s="62"/>
      <c r="H886" s="64"/>
    </row>
    <row r="887" spans="6:8" ht="15.75" customHeight="1">
      <c r="F887" s="62"/>
      <c r="H887" s="64"/>
    </row>
    <row r="888" spans="6:8" ht="15.75" customHeight="1">
      <c r="F888" s="62"/>
      <c r="H888" s="64"/>
    </row>
    <row r="889" spans="6:8" ht="15.75" customHeight="1">
      <c r="F889" s="62"/>
      <c r="H889" s="64"/>
    </row>
    <row r="890" spans="6:8" ht="15.75" customHeight="1">
      <c r="F890" s="62"/>
      <c r="H890" s="64"/>
    </row>
    <row r="891" spans="6:8" ht="15.75" customHeight="1">
      <c r="F891" s="62"/>
      <c r="H891" s="64"/>
    </row>
    <row r="892" spans="6:8" ht="15.75" customHeight="1">
      <c r="F892" s="62"/>
      <c r="H892" s="64"/>
    </row>
    <row r="893" spans="6:8" ht="15.75" customHeight="1">
      <c r="F893" s="62"/>
      <c r="H893" s="64"/>
    </row>
    <row r="894" spans="6:8" ht="15.75" customHeight="1">
      <c r="F894" s="62"/>
      <c r="H894" s="64"/>
    </row>
    <row r="895" spans="6:8" ht="15.75" customHeight="1">
      <c r="F895" s="62"/>
      <c r="H895" s="64"/>
    </row>
    <row r="896" spans="6:8" ht="15.75" customHeight="1">
      <c r="F896" s="62"/>
      <c r="H896" s="64"/>
    </row>
    <row r="897" spans="6:8" ht="15.75" customHeight="1">
      <c r="F897" s="62"/>
      <c r="H897" s="64"/>
    </row>
    <row r="898" spans="6:8" ht="15.75" customHeight="1">
      <c r="F898" s="62"/>
      <c r="H898" s="64"/>
    </row>
    <row r="899" spans="6:8" ht="15.75" customHeight="1">
      <c r="F899" s="62"/>
      <c r="H899" s="64"/>
    </row>
    <row r="900" spans="6:8" ht="15.75" customHeight="1">
      <c r="F900" s="62"/>
      <c r="H900" s="64"/>
    </row>
    <row r="901" spans="6:8" ht="15.75" customHeight="1">
      <c r="F901" s="62"/>
      <c r="H901" s="64"/>
    </row>
    <row r="902" spans="6:8" ht="15.75" customHeight="1">
      <c r="F902" s="62"/>
      <c r="H902" s="64"/>
    </row>
    <row r="903" spans="6:8" ht="15.75" customHeight="1">
      <c r="F903" s="62"/>
      <c r="H903" s="64"/>
    </row>
    <row r="904" spans="6:8" ht="15.75" customHeight="1">
      <c r="F904" s="62"/>
      <c r="H904" s="64"/>
    </row>
    <row r="905" spans="6:8" ht="15.75" customHeight="1">
      <c r="F905" s="62"/>
      <c r="H905" s="64"/>
    </row>
    <row r="906" spans="6:8" ht="15.75" customHeight="1">
      <c r="F906" s="62"/>
      <c r="H906" s="64"/>
    </row>
    <row r="907" spans="6:8" ht="15.75" customHeight="1">
      <c r="F907" s="62"/>
      <c r="H907" s="64"/>
    </row>
    <row r="908" spans="6:8" ht="15.75" customHeight="1">
      <c r="F908" s="62"/>
      <c r="H908" s="64"/>
    </row>
    <row r="909" spans="6:8" ht="15.75" customHeight="1">
      <c r="F909" s="62"/>
      <c r="H909" s="64"/>
    </row>
    <row r="910" spans="6:8" ht="15.75" customHeight="1">
      <c r="F910" s="62"/>
      <c r="H910" s="64"/>
    </row>
    <row r="911" spans="6:8" ht="15.75" customHeight="1">
      <c r="F911" s="62"/>
      <c r="H911" s="64"/>
    </row>
    <row r="912" spans="6:8" ht="15.75" customHeight="1">
      <c r="F912" s="62"/>
      <c r="H912" s="64"/>
    </row>
    <row r="913" spans="6:8" ht="15.75" customHeight="1">
      <c r="F913" s="62"/>
      <c r="H913" s="64"/>
    </row>
    <row r="914" spans="6:8" ht="15.75" customHeight="1">
      <c r="F914" s="62"/>
      <c r="H914" s="64"/>
    </row>
    <row r="915" spans="6:8" ht="15.75" customHeight="1">
      <c r="F915" s="62"/>
      <c r="H915" s="64"/>
    </row>
    <row r="916" spans="6:8" ht="15.75" customHeight="1">
      <c r="F916" s="62"/>
      <c r="H916" s="64"/>
    </row>
    <row r="917" spans="6:8" ht="15.75" customHeight="1">
      <c r="F917" s="62"/>
      <c r="H917" s="64"/>
    </row>
    <row r="918" spans="6:8" ht="15.75" customHeight="1">
      <c r="F918" s="62"/>
      <c r="H918" s="64"/>
    </row>
    <row r="919" spans="6:8" ht="15.75" customHeight="1">
      <c r="F919" s="62"/>
      <c r="H919" s="64"/>
    </row>
    <row r="920" spans="6:8" ht="15.75" customHeight="1">
      <c r="F920" s="62"/>
      <c r="H920" s="64"/>
    </row>
    <row r="921" spans="6:8" ht="15.75" customHeight="1">
      <c r="F921" s="62"/>
      <c r="H921" s="64"/>
    </row>
    <row r="922" spans="6:8" ht="15.75" customHeight="1">
      <c r="F922" s="62"/>
      <c r="H922" s="64"/>
    </row>
    <row r="923" spans="6:8" ht="15.75" customHeight="1">
      <c r="F923" s="62"/>
      <c r="H923" s="64"/>
    </row>
    <row r="924" spans="6:8" ht="15.75" customHeight="1">
      <c r="F924" s="62"/>
      <c r="H924" s="64"/>
    </row>
    <row r="925" spans="6:8" ht="15.75" customHeight="1">
      <c r="F925" s="62"/>
      <c r="H925" s="64"/>
    </row>
    <row r="926" spans="6:8" ht="15.75" customHeight="1">
      <c r="F926" s="62"/>
      <c r="H926" s="64"/>
    </row>
    <row r="927" spans="6:8" ht="15.75" customHeight="1">
      <c r="F927" s="62"/>
      <c r="H927" s="64"/>
    </row>
    <row r="928" spans="6:8" ht="15.75" customHeight="1">
      <c r="F928" s="62"/>
      <c r="H928" s="64"/>
    </row>
    <row r="929" spans="6:8" ht="15.75" customHeight="1">
      <c r="F929" s="62"/>
      <c r="H929" s="64"/>
    </row>
    <row r="930" spans="6:8" ht="15.75" customHeight="1">
      <c r="F930" s="62"/>
      <c r="H930" s="64"/>
    </row>
    <row r="931" spans="6:8" ht="15.75" customHeight="1">
      <c r="F931" s="62"/>
      <c r="H931" s="64"/>
    </row>
    <row r="932" spans="6:8" ht="15.75" customHeight="1">
      <c r="F932" s="62"/>
      <c r="H932" s="64"/>
    </row>
    <row r="933" spans="6:8" ht="15.75" customHeight="1">
      <c r="F933" s="62"/>
      <c r="H933" s="64"/>
    </row>
    <row r="934" spans="6:8" ht="15.75" customHeight="1">
      <c r="F934" s="62"/>
      <c r="H934" s="64"/>
    </row>
    <row r="935" spans="6:8" ht="15.75" customHeight="1">
      <c r="F935" s="62"/>
      <c r="H935" s="64"/>
    </row>
    <row r="936" spans="6:8" ht="15.75" customHeight="1">
      <c r="F936" s="62"/>
      <c r="H936" s="64"/>
    </row>
    <row r="937" spans="6:8" ht="15.75" customHeight="1">
      <c r="F937" s="62"/>
      <c r="H937" s="64"/>
    </row>
    <row r="938" spans="6:8" ht="15.75" customHeight="1">
      <c r="F938" s="62"/>
      <c r="H938" s="64"/>
    </row>
    <row r="939" spans="6:8" ht="15.75" customHeight="1">
      <c r="F939" s="62"/>
      <c r="H939" s="64"/>
    </row>
    <row r="940" spans="6:8" ht="15.75" customHeight="1">
      <c r="F940" s="62"/>
      <c r="H940" s="64"/>
    </row>
    <row r="941" spans="6:8" ht="15.75" customHeight="1">
      <c r="F941" s="62"/>
      <c r="H941" s="64"/>
    </row>
    <row r="942" spans="6:8" ht="15.75" customHeight="1">
      <c r="F942" s="62"/>
      <c r="H942" s="64"/>
    </row>
    <row r="943" spans="6:8" ht="15.75" customHeight="1">
      <c r="F943" s="62"/>
      <c r="H943" s="64"/>
    </row>
    <row r="944" spans="6:8" ht="15.75" customHeight="1">
      <c r="F944" s="62"/>
      <c r="H944" s="64"/>
    </row>
    <row r="945" spans="6:8" ht="15.75" customHeight="1">
      <c r="F945" s="62"/>
      <c r="H945" s="64"/>
    </row>
    <row r="946" spans="6:8" ht="15.75" customHeight="1">
      <c r="F946" s="62"/>
      <c r="H946" s="64"/>
    </row>
    <row r="947" spans="6:8" ht="15.75" customHeight="1">
      <c r="F947" s="62"/>
      <c r="H947" s="64"/>
    </row>
    <row r="948" spans="6:8" ht="15.75" customHeight="1">
      <c r="F948" s="62"/>
      <c r="H948" s="64"/>
    </row>
    <row r="949" spans="6:8" ht="15.75" customHeight="1">
      <c r="F949" s="62"/>
      <c r="H949" s="64"/>
    </row>
    <row r="950" spans="6:8" ht="15.75" customHeight="1">
      <c r="F950" s="62"/>
      <c r="H950" s="64"/>
    </row>
    <row r="951" spans="6:8" ht="15.75" customHeight="1">
      <c r="F951" s="62"/>
      <c r="H951" s="64"/>
    </row>
    <row r="952" spans="6:8" ht="15.75" customHeight="1">
      <c r="F952" s="62"/>
      <c r="H952" s="64"/>
    </row>
    <row r="953" spans="6:8" ht="15.75" customHeight="1">
      <c r="F953" s="62"/>
      <c r="H953" s="64"/>
    </row>
    <row r="954" spans="6:8" ht="15.75" customHeight="1">
      <c r="F954" s="62"/>
      <c r="H954" s="64"/>
    </row>
    <row r="955" spans="6:8" ht="15.75" customHeight="1">
      <c r="F955" s="62"/>
      <c r="H955" s="64"/>
    </row>
    <row r="956" spans="6:8" ht="15.75" customHeight="1">
      <c r="F956" s="62"/>
      <c r="H956" s="64"/>
    </row>
    <row r="957" spans="6:8" ht="15.75" customHeight="1">
      <c r="F957" s="62"/>
      <c r="H957" s="64"/>
    </row>
    <row r="958" spans="6:8" ht="15.75" customHeight="1">
      <c r="F958" s="62"/>
      <c r="H958" s="64"/>
    </row>
    <row r="959" spans="6:8" ht="15.75" customHeight="1">
      <c r="F959" s="62"/>
      <c r="H959" s="64"/>
    </row>
    <row r="960" spans="6:8" ht="15.75" customHeight="1">
      <c r="F960" s="62"/>
      <c r="H960" s="64"/>
    </row>
    <row r="961" spans="6:8" ht="15.75" customHeight="1">
      <c r="F961" s="62"/>
      <c r="H961" s="64"/>
    </row>
    <row r="962" spans="6:8" ht="15.75" customHeight="1">
      <c r="F962" s="62"/>
      <c r="H962" s="64"/>
    </row>
    <row r="963" spans="6:8" ht="15.75" customHeight="1">
      <c r="F963" s="62"/>
      <c r="H963" s="64"/>
    </row>
    <row r="964" spans="6:8" ht="15.75" customHeight="1">
      <c r="F964" s="62"/>
      <c r="H964" s="64"/>
    </row>
    <row r="965" spans="6:8" ht="15.75" customHeight="1">
      <c r="F965" s="62"/>
      <c r="H965" s="64"/>
    </row>
    <row r="966" spans="6:8" ht="15.75" customHeight="1">
      <c r="F966" s="62"/>
      <c r="H966" s="64"/>
    </row>
    <row r="967" spans="6:8" ht="15.75" customHeight="1">
      <c r="F967" s="62"/>
      <c r="H967" s="64"/>
    </row>
    <row r="968" spans="6:8" ht="15.75" customHeight="1">
      <c r="F968" s="62"/>
      <c r="H968" s="64"/>
    </row>
    <row r="969" spans="6:8" ht="15.75" customHeight="1">
      <c r="F969" s="62"/>
      <c r="H969" s="64"/>
    </row>
    <row r="970" spans="6:8" ht="15.75" customHeight="1">
      <c r="F970" s="62"/>
      <c r="H970" s="64"/>
    </row>
    <row r="971" spans="6:8" ht="15.75" customHeight="1">
      <c r="F971" s="62"/>
      <c r="H971" s="64"/>
    </row>
    <row r="972" spans="6:8" ht="15.75" customHeight="1">
      <c r="F972" s="62"/>
      <c r="H972" s="64"/>
    </row>
    <row r="973" spans="6:8" ht="15.75" customHeight="1">
      <c r="F973" s="62"/>
      <c r="H973" s="64"/>
    </row>
    <row r="974" spans="6:8" ht="15.75" customHeight="1">
      <c r="F974" s="62"/>
      <c r="H974" s="64"/>
    </row>
    <row r="975" spans="6:8" ht="15.75" customHeight="1">
      <c r="F975" s="62"/>
      <c r="H975" s="64"/>
    </row>
    <row r="976" spans="6:8" ht="15.75" customHeight="1">
      <c r="F976" s="62"/>
      <c r="H976" s="64"/>
    </row>
    <row r="977" spans="6:8" ht="15.75" customHeight="1">
      <c r="F977" s="62"/>
      <c r="H977" s="64"/>
    </row>
    <row r="978" spans="6:8" ht="15.75" customHeight="1">
      <c r="F978" s="62"/>
      <c r="H978" s="64"/>
    </row>
    <row r="979" spans="6:8" ht="15.75" customHeight="1">
      <c r="F979" s="62"/>
      <c r="H979" s="64"/>
    </row>
    <row r="980" spans="6:8" ht="15.75" customHeight="1">
      <c r="F980" s="62"/>
      <c r="H980" s="64"/>
    </row>
    <row r="981" spans="6:8" ht="15.75" customHeight="1">
      <c r="F981" s="62"/>
      <c r="H981" s="64"/>
    </row>
    <row r="982" spans="6:8" ht="15.75" customHeight="1">
      <c r="F982" s="62"/>
      <c r="H982" s="64"/>
    </row>
    <row r="983" spans="6:8" ht="15.75" customHeight="1">
      <c r="F983" s="62"/>
      <c r="H983" s="64"/>
    </row>
    <row r="984" spans="6:8" ht="15.75" customHeight="1">
      <c r="F984" s="62"/>
      <c r="H984" s="64"/>
    </row>
  </sheetData>
  <mergeCells count="9">
    <mergeCell ref="E70:H71"/>
    <mergeCell ref="E74:H75"/>
    <mergeCell ref="A1:D2"/>
    <mergeCell ref="D5:H5"/>
    <mergeCell ref="F20:H20"/>
    <mergeCell ref="D58:H58"/>
    <mergeCell ref="C60:H60"/>
    <mergeCell ref="E62:H63"/>
    <mergeCell ref="E66:H67"/>
  </mergeCells>
  <conditionalFormatting sqref="F9 F11 F13 F15">
    <cfRule type="cellIs" dxfId="4" priority="1" operator="lessThan">
      <formula>0.4</formula>
    </cfRule>
    <cfRule type="cellIs" dxfId="3" priority="2" operator="between">
      <formula>0.4</formula>
      <formula>0.5999999</formula>
    </cfRule>
    <cfRule type="cellIs" dxfId="2" priority="3" operator="between">
      <formula>0.6</formula>
      <formula>0.79999999</formula>
    </cfRule>
    <cfRule type="cellIs" dxfId="1" priority="4" operator="greaterThanOrEqual">
      <formula>0.8</formula>
    </cfRule>
  </conditionalFormatting>
  <conditionalFormatting sqref="H9">
    <cfRule type="notContainsBlanks" dxfId="0" priority="5">
      <formula>LEN(TRIM(H9))&gt;0</formula>
    </cfRule>
  </conditionalFormatting>
  <hyperlinks>
    <hyperlink ref="B78:H78" r:id="rId1" display="Copyright 2025 Altruist Impact Accelerator, all rights reserved. Licensed for noncommercial use only under the Terms of Service." xr:uid="{C6E427DA-51F3-924D-B519-419687AE85DE}"/>
  </hyperlinks>
  <pageMargins left="0.7" right="0.7" top="0.75" bottom="0.75" header="0" footer="0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START HERE</vt:lpstr>
      <vt:lpstr>SURVEY</vt:lpstr>
      <vt:lpstr>DASHBOARD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Jasmine Gleason</cp:lastModifiedBy>
  <dcterms:created xsi:type="dcterms:W3CDTF">2025-07-24T07:32:27Z</dcterms:created>
  <dcterms:modified xsi:type="dcterms:W3CDTF">2025-08-04T04:11:49Z</dcterms:modified>
</cp:coreProperties>
</file>