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_P Pipeline TEMPLATE" sheetId="1" r:id="rId4"/>
    <sheet state="visible" name="database output" sheetId="2" r:id="rId5"/>
    <sheet state="visible" name="Pivot Table 2" sheetId="3" r:id="rId6"/>
    <sheet state="visible" name="example" sheetId="4" r:id="rId7"/>
  </sheets>
  <definedNames/>
  <calcPr/>
  <pivotCaches>
    <pivotCache cacheId="0" r:id="rId8"/>
  </pivotCaches>
</workbook>
</file>

<file path=xl/sharedStrings.xml><?xml version="1.0" encoding="utf-8"?>
<sst xmlns="http://schemas.openxmlformats.org/spreadsheetml/2006/main" count="203" uniqueCount="164">
  <si>
    <t>Report Date</t>
  </si>
  <si>
    <t>Domain</t>
  </si>
  <si>
    <t>Acquire</t>
  </si>
  <si>
    <t>Build Trust</t>
  </si>
  <si>
    <t>Propose</t>
  </si>
  <si>
    <t>Accept</t>
  </si>
  <si>
    <t>Deny</t>
  </si>
  <si>
    <t>Report</t>
  </si>
  <si>
    <t>TOTAL</t>
  </si>
  <si>
    <t>[date]</t>
  </si>
  <si>
    <t>Individuals</t>
  </si>
  <si>
    <t>Foundations</t>
  </si>
  <si>
    <t>Corporations</t>
  </si>
  <si>
    <t>Gov't Agencies</t>
  </si>
  <si>
    <t>Earned Income</t>
  </si>
  <si>
    <t>Impact Capital</t>
  </si>
  <si>
    <t>TOTAL PROSPECTS</t>
  </si>
  <si>
    <t>TOTAL REVENUE (discounted)</t>
  </si>
  <si>
    <t>$</t>
  </si>
  <si>
    <t>[2 weeks ago]</t>
  </si>
  <si>
    <t>Total Prospects</t>
  </si>
  <si>
    <t>[4 weeks ago]</t>
  </si>
  <si>
    <t>[6 weeks ago]</t>
  </si>
  <si>
    <t>...</t>
  </si>
  <si>
    <t>Potential Contacts</t>
  </si>
  <si>
    <t>xx</t>
  </si>
  <si>
    <t>Current Contacts</t>
  </si>
  <si>
    <t>yy</t>
  </si>
  <si>
    <t>Revenue % of Goal</t>
  </si>
  <si>
    <t>%</t>
  </si>
  <si>
    <t>Time remaining in FY</t>
  </si>
  <si>
    <t>COPYRIGHT (C) 2024 ALTRUIST NONPROFIT ACCELERATOR | ALL RIGHTS RESERVED</t>
  </si>
  <si>
    <t xml:space="preserve">Investor </t>
  </si>
  <si>
    <t>type</t>
  </si>
  <si>
    <t>stage</t>
  </si>
  <si>
    <t>proposal</t>
  </si>
  <si>
    <t>weight</t>
  </si>
  <si>
    <t>RM</t>
  </si>
  <si>
    <t xml:space="preserve">close </t>
  </si>
  <si>
    <t>contact</t>
  </si>
  <si>
    <t>next step</t>
  </si>
  <si>
    <t>Dan Smith</t>
  </si>
  <si>
    <t>I</t>
  </si>
  <si>
    <t>Jeff</t>
  </si>
  <si>
    <t>[text]</t>
  </si>
  <si>
    <t>event 6/2</t>
  </si>
  <si>
    <t>Fran Hart</t>
  </si>
  <si>
    <t>C</t>
  </si>
  <si>
    <t>Sue</t>
  </si>
  <si>
    <t>meeting 6/7</t>
  </si>
  <si>
    <t>Jin Lee</t>
  </si>
  <si>
    <t>proposal 6/9</t>
  </si>
  <si>
    <t>Jo Vasquez</t>
  </si>
  <si>
    <t>A</t>
  </si>
  <si>
    <t>Hank</t>
  </si>
  <si>
    <t>call 6/25</t>
  </si>
  <si>
    <t>Bart Simmons</t>
  </si>
  <si>
    <t>Hans Friedhoff</t>
  </si>
  <si>
    <t>Gerri Jenkins</t>
  </si>
  <si>
    <t>Mary Chen</t>
  </si>
  <si>
    <t>Investor stage</t>
  </si>
  <si>
    <t xml:space="preserve"> </t>
  </si>
  <si>
    <t>Grand Total</t>
  </si>
  <si>
    <t>Contributor Type</t>
  </si>
  <si>
    <t>1 - Acquire</t>
  </si>
  <si>
    <t>2 - Engage</t>
  </si>
  <si>
    <t>3 - Appeal</t>
  </si>
  <si>
    <t>4 - Yes</t>
  </si>
  <si>
    <t>5 - No</t>
  </si>
  <si>
    <t>6 - Report</t>
  </si>
  <si>
    <t>Corporation</t>
  </si>
  <si>
    <t>Endowment</t>
  </si>
  <si>
    <t>Foundation</t>
  </si>
  <si>
    <t>Government Agency</t>
  </si>
  <si>
    <t>Individual</t>
  </si>
  <si>
    <t>Planned Giving</t>
  </si>
  <si>
    <t>Total (July 15, 2024)</t>
  </si>
  <si>
    <t>Total (July 1, 2024)</t>
  </si>
  <si>
    <t>Total (June 17, 2024)</t>
  </si>
  <si>
    <t>Total (June 3, 2024)</t>
  </si>
  <si>
    <t>Total (May 20, 2024)</t>
  </si>
  <si>
    <t>Total (May 6, 2024)</t>
  </si>
  <si>
    <t>Total (Apr. 24, 2024)</t>
  </si>
  <si>
    <t>Total (Apr. 8, 2024)</t>
  </si>
  <si>
    <t>Total (Mar. 25, 2024)</t>
  </si>
  <si>
    <t>Total (Mar. 11, 2024)</t>
  </si>
  <si>
    <t>Total (Feb. 26, 2024)</t>
  </si>
  <si>
    <t>Total (Feb. 12, 2024)</t>
  </si>
  <si>
    <t>Total (Jan. 29, 2024)</t>
  </si>
  <si>
    <t>Total (Jan. 16, 2024)</t>
  </si>
  <si>
    <t>Total (Jan. 2, 2024)</t>
  </si>
  <si>
    <t>Total (Dec. 18, 2023)</t>
  </si>
  <si>
    <t>Total (Dec. 4, 2023)</t>
  </si>
  <si>
    <t>Total (Nov. 20, 2023)</t>
  </si>
  <si>
    <t>Total (Nov. 7, 2023)</t>
  </si>
  <si>
    <t>Total (Oct. 23, 2023)</t>
  </si>
  <si>
    <t>Total (Oct. 9, 2023)</t>
  </si>
  <si>
    <t>Total (Sept. 25, 2023</t>
  </si>
  <si>
    <t>Total (Sept. 11, 2023)</t>
  </si>
  <si>
    <t>Total (August 28, 2023)</t>
  </si>
  <si>
    <t>Total (August 14, 2023)</t>
  </si>
  <si>
    <t>Total (July 31, 2023)</t>
  </si>
  <si>
    <t>Total (July 3, 2023)</t>
  </si>
  <si>
    <t>Discounted Total (July 29, 2024)</t>
  </si>
  <si>
    <t>Discounted Total (July 14, 2024)</t>
  </si>
  <si>
    <t>Discounted Total (July 1, 2024)</t>
  </si>
  <si>
    <t>Discounted Total (June 17, 2024)</t>
  </si>
  <si>
    <t>Discounted Total (June 3, 2024)</t>
  </si>
  <si>
    <t>Discounted Total (May 20, 2024)</t>
  </si>
  <si>
    <t>Discounted Total (May 06, 2024)</t>
  </si>
  <si>
    <t>Discounted Total (Apr. 24, 2024)</t>
  </si>
  <si>
    <t>Discounted Total (Apr. 08, 2024)</t>
  </si>
  <si>
    <t>Discounted Total (Mar. 25, 2024)</t>
  </si>
  <si>
    <t>Discounted Total (March 11, 2024)</t>
  </si>
  <si>
    <t>Discounted Total (Feb. 26, 2024)</t>
  </si>
  <si>
    <t>Discounted Total (Feb. 12, 2024)</t>
  </si>
  <si>
    <t>Discounted Total (Jan. 29, 2024</t>
  </si>
  <si>
    <t>Discounted Total (Jan. 16, 2024)</t>
  </si>
  <si>
    <t>Discounted Total (Jan. 02, 2024)</t>
  </si>
  <si>
    <t>Discounted Total (Dec. 18, 2023)</t>
  </si>
  <si>
    <t>Discounted Total (Dec. 04, 2023)</t>
  </si>
  <si>
    <t>Discounted Total (Nov. 20, 2023)</t>
  </si>
  <si>
    <t>Discounted Total (Nov. 7, 2023)</t>
  </si>
  <si>
    <t>Discounted Total (Oct. 23, 2023)</t>
  </si>
  <si>
    <t>Discounted Total (Oct. 9, 2023)</t>
  </si>
  <si>
    <t>Discounted Total (Sept. 25, 2023)</t>
  </si>
  <si>
    <t>Discounted Total (Sept. 11, 2023)</t>
  </si>
  <si>
    <t>Discounted Total (August 28, 2023)</t>
  </si>
  <si>
    <t>Discounted Total (August 14, 2023)</t>
  </si>
  <si>
    <t>Discouted Total (July 31, 2023)</t>
  </si>
  <si>
    <t>Discounted Total (July 17, 2023)</t>
  </si>
  <si>
    <t>Discounted Total (July 3, 2023)</t>
  </si>
  <si>
    <r>
      <rPr>
        <rFont val="Calibri"/>
        <b/>
        <color theme="1"/>
        <sz val="11.0"/>
      </rPr>
      <t>Total Contacts</t>
    </r>
    <r>
      <rPr>
        <rFont val="Calibri"/>
        <b/>
        <color theme="1"/>
        <sz val="11.0"/>
      </rPr>
      <t xml:space="preserve"> (July 15-26, 2024)</t>
    </r>
  </si>
  <si>
    <t>% YTD Internal Revenue Goal:</t>
  </si>
  <si>
    <t>Internal Revenue Goal: $5,139,600</t>
  </si>
  <si>
    <t>Actual</t>
  </si>
  <si>
    <t xml:space="preserve">% YTD Complete: </t>
  </si>
  <si>
    <t>Confirmed: $1,199,134</t>
  </si>
  <si>
    <t>Goal</t>
  </si>
  <si>
    <t>Endowment Goal: $50,000,000</t>
  </si>
  <si>
    <t>Contacts Breakdown</t>
  </si>
  <si>
    <t>% Endowment Goal:</t>
  </si>
  <si>
    <t>Confirmed Endowment (including future pledges): $781,241</t>
  </si>
  <si>
    <t>Jennifer</t>
  </si>
  <si>
    <t>Kris</t>
  </si>
  <si>
    <t>Lindsay</t>
  </si>
  <si>
    <t>Lauren</t>
  </si>
  <si>
    <t>Travis</t>
  </si>
  <si>
    <t>Board Members</t>
  </si>
  <si>
    <t>code</t>
  </si>
  <si>
    <t>description</t>
  </si>
  <si>
    <t>discount rate</t>
  </si>
  <si>
    <t>acquire</t>
  </si>
  <si>
    <t>confirmed capacity, affinity, contact info</t>
  </si>
  <si>
    <t>engage</t>
  </si>
  <si>
    <t>relationship building contacts</t>
  </si>
  <si>
    <t>appeal</t>
  </si>
  <si>
    <t>proposal submitted--written or verbal</t>
  </si>
  <si>
    <t>yes</t>
  </si>
  <si>
    <t>proposal approved, no funds given</t>
  </si>
  <si>
    <t>decline</t>
  </si>
  <si>
    <t>proposal declined</t>
  </si>
  <si>
    <t>report</t>
  </si>
  <si>
    <t>cash in hand or pledge/contract documented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</si>
</sst>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$-409]#,##0;-[$$-409]#,##0"/>
    <numFmt numFmtId="165" formatCode="m/d"/>
    <numFmt numFmtId="166" formatCode="_(&quot;$&quot;* #,##0.00_);_(&quot;$&quot;* \(#,##0.00\);_(&quot;$&quot;* &quot;-&quot;??_);_(@_)"/>
    <numFmt numFmtId="167" formatCode="&quot;$&quot;#,##0.00_);[Red]\(&quot;$&quot;#,##0.00\)"/>
    <numFmt numFmtId="168" formatCode="&quot;$&quot;#,##0_);[Red]\(&quot;$&quot;#,##0\)"/>
  </numFmts>
  <fonts count="14">
    <font>
      <sz val="11.0"/>
      <color rgb="FF000000"/>
      <name val="Calibri"/>
      <scheme val="minor"/>
    </font>
    <font>
      <sz val="11.0"/>
      <color rgb="FF000000"/>
      <name val="Arial"/>
    </font>
    <font>
      <b/>
      <sz val="12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  <font>
      <color theme="1"/>
      <name val="Calibri"/>
      <scheme val="minor"/>
    </font>
    <font>
      <b/>
      <color theme="1"/>
      <name val="Calibri"/>
      <scheme val="minor"/>
    </font>
    <font>
      <sz val="12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i/>
      <u/>
      <sz val="11.0"/>
      <color rgb="FF000000"/>
      <name val="Calibri"/>
    </font>
    <font>
      <b/>
      <i/>
      <u/>
      <sz val="11.0"/>
      <color rgb="FF000000"/>
      <name val="Calibri"/>
    </font>
    <font>
      <b/>
      <i/>
      <u/>
      <sz val="11.0"/>
      <color rgb="FF000000"/>
      <name val="Calibri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E5E5E5"/>
        <bgColor rgb="FFE5E5E5"/>
      </patternFill>
    </fill>
    <fill>
      <patternFill patternType="solid">
        <fgColor rgb="FFC6E7C8"/>
        <bgColor rgb="FFC6E7C8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9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/>
      <top style="medium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 shrinkToFit="0" vertical="top" wrapText="0"/>
    </xf>
    <xf borderId="0" fillId="0" fontId="4" numFmtId="0" xfId="0" applyAlignment="1" applyFont="1">
      <alignment horizontal="left" shrinkToFit="0" vertical="top" wrapText="0"/>
    </xf>
    <xf borderId="0" fillId="0" fontId="4" numFmtId="0" xfId="0" applyAlignment="1" applyFont="1">
      <alignment shrinkToFit="0" vertical="top" wrapText="0"/>
    </xf>
    <xf borderId="0" fillId="0" fontId="3" numFmtId="0" xfId="0" applyAlignment="1" applyFont="1">
      <alignment horizontal="left" shrinkToFit="0" vertical="top" wrapText="0"/>
    </xf>
    <xf borderId="0" fillId="0" fontId="4" numFmtId="0" xfId="0" applyAlignment="1" applyFont="1">
      <alignment readingOrder="0" shrinkToFit="0" vertical="top" wrapText="0"/>
    </xf>
    <xf borderId="1" fillId="2" fontId="4" numFmtId="0" xfId="0" applyAlignment="1" applyBorder="1" applyFill="1" applyFont="1">
      <alignment shrinkToFit="0" vertical="top" wrapText="0"/>
    </xf>
    <xf borderId="1" fillId="2" fontId="2" numFmtId="0" xfId="0" applyAlignment="1" applyBorder="1" applyFont="1">
      <alignment horizontal="left" shrinkToFit="0" vertical="top" wrapText="0"/>
    </xf>
    <xf borderId="1" fillId="2" fontId="2" numFmtId="0" xfId="0" applyAlignment="1" applyBorder="1" applyFont="1">
      <alignment shrinkToFit="0" vertical="top" wrapText="0"/>
    </xf>
    <xf borderId="1" fillId="3" fontId="2" numFmtId="0" xfId="0" applyAlignment="1" applyBorder="1" applyFill="1" applyFont="1">
      <alignment horizontal="left" shrinkToFit="0" vertical="top" wrapText="0"/>
    </xf>
    <xf borderId="1" fillId="3" fontId="2" numFmtId="164" xfId="0" applyAlignment="1" applyBorder="1" applyFont="1" applyNumberFormat="1">
      <alignment readingOrder="0" shrinkToFit="0" vertical="top" wrapText="0"/>
    </xf>
    <xf borderId="1" fillId="3" fontId="3" numFmtId="0" xfId="0" applyAlignment="1" applyBorder="1" applyFont="1">
      <alignment horizontal="left" shrinkToFit="0" vertical="top" wrapText="1"/>
    </xf>
    <xf borderId="1" fillId="3" fontId="2" numFmtId="0" xfId="0" applyAlignment="1" applyBorder="1" applyFont="1">
      <alignment readingOrder="0" shrinkToFit="0" vertical="top" wrapText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5" numFmtId="9" xfId="0" applyAlignment="1" applyFont="1" applyNumberFormat="1">
      <alignment readingOrder="0"/>
    </xf>
    <xf borderId="0" fillId="0" fontId="5" numFmtId="165" xfId="0" applyAlignment="1" applyFont="1" applyNumberFormat="1">
      <alignment readingOrder="0"/>
    </xf>
    <xf borderId="0" fillId="0" fontId="5" numFmtId="0" xfId="0" applyFont="1"/>
    <xf borderId="0" fillId="0" fontId="8" numFmtId="0" xfId="0" applyFont="1"/>
    <xf borderId="2" fillId="0" fontId="9" numFmtId="0" xfId="0" applyAlignment="1" applyBorder="1" applyFont="1">
      <alignment readingOrder="0"/>
    </xf>
    <xf borderId="3" fillId="0" fontId="9" numFmtId="0" xfId="0" applyAlignment="1" applyBorder="1" applyFont="1">
      <alignment readingOrder="0"/>
    </xf>
    <xf borderId="4" fillId="0" fontId="9" numFmtId="0" xfId="0" applyAlignment="1" applyBorder="1" applyFont="1">
      <alignment readingOrder="0"/>
    </xf>
    <xf borderId="5" fillId="0" fontId="9" numFmtId="0" xfId="0" applyAlignment="1" applyBorder="1" applyFont="1">
      <alignment readingOrder="0"/>
    </xf>
    <xf borderId="6" fillId="0" fontId="9" numFmtId="0" xfId="0" applyAlignment="1" applyBorder="1" applyFont="1">
      <alignment readingOrder="0"/>
    </xf>
    <xf borderId="7" fillId="0" fontId="9" numFmtId="0" xfId="0" applyAlignment="1" applyBorder="1" applyFont="1">
      <alignment horizontal="left" readingOrder="0"/>
    </xf>
    <xf borderId="8" fillId="0" fontId="8" numFmtId="0" xfId="0" applyAlignment="1" applyBorder="1" applyFont="1">
      <alignment readingOrder="0"/>
    </xf>
    <xf borderId="9" fillId="0" fontId="8" numFmtId="0" xfId="0" applyAlignment="1" applyBorder="1" applyFont="1">
      <alignment readingOrder="0"/>
    </xf>
    <xf borderId="9" fillId="0" fontId="8" numFmtId="0" xfId="0" applyBorder="1" applyFont="1"/>
    <xf borderId="10" fillId="0" fontId="8" numFmtId="0" xfId="0" applyAlignment="1" applyBorder="1" applyFont="1">
      <alignment readingOrder="0"/>
    </xf>
    <xf borderId="11" fillId="0" fontId="9" numFmtId="0" xfId="0" applyAlignment="1" applyBorder="1" applyFont="1">
      <alignment horizontal="left" readingOrder="0"/>
    </xf>
    <xf borderId="12" fillId="0" fontId="8" numFmtId="0" xfId="0" applyBorder="1" applyFont="1"/>
    <xf borderId="13" fillId="0" fontId="8" numFmtId="0" xfId="0" applyBorder="1" applyFont="1"/>
    <xf borderId="13" fillId="0" fontId="8" numFmtId="0" xfId="0" applyAlignment="1" applyBorder="1" applyFont="1">
      <alignment readingOrder="0"/>
    </xf>
    <xf borderId="14" fillId="0" fontId="8" numFmtId="0" xfId="0" applyAlignment="1" applyBorder="1" applyFont="1">
      <alignment readingOrder="0"/>
    </xf>
    <xf borderId="12" fillId="0" fontId="8" numFmtId="0" xfId="0" applyAlignment="1" applyBorder="1" applyFont="1">
      <alignment readingOrder="0"/>
    </xf>
    <xf borderId="15" fillId="0" fontId="9" numFmtId="0" xfId="0" applyAlignment="1" applyBorder="1" applyFont="1">
      <alignment horizontal="left" readingOrder="0"/>
    </xf>
    <xf borderId="2" fillId="0" fontId="9" numFmtId="0" xfId="0" applyAlignment="1" applyBorder="1" applyFont="1">
      <alignment horizontal="left" readingOrder="0"/>
    </xf>
    <xf borderId="16" fillId="0" fontId="9" numFmtId="0" xfId="0" applyAlignment="1" applyBorder="1" applyFont="1">
      <alignment readingOrder="0"/>
    </xf>
    <xf borderId="17" fillId="0" fontId="9" numFmtId="0" xfId="0" applyAlignment="1" applyBorder="1" applyFont="1">
      <alignment readingOrder="0"/>
    </xf>
    <xf borderId="18" fillId="0" fontId="9" numFmtId="0" xfId="0" applyAlignment="1" applyBorder="1" applyFont="1">
      <alignment readingOrder="0"/>
    </xf>
    <xf borderId="0" fillId="0" fontId="8" numFmtId="0" xfId="0" applyAlignment="1" applyFont="1">
      <alignment horizontal="left"/>
    </xf>
    <xf borderId="19" fillId="0" fontId="8" numFmtId="0" xfId="0" applyBorder="1" applyFont="1"/>
    <xf borderId="20" fillId="0" fontId="8" numFmtId="0" xfId="0" applyBorder="1" applyFont="1"/>
    <xf borderId="21" fillId="0" fontId="8" numFmtId="0" xfId="0" applyBorder="1" applyFont="1"/>
    <xf borderId="22" fillId="4" fontId="9" numFmtId="0" xfId="0" applyAlignment="1" applyBorder="1" applyFill="1" applyFont="1">
      <alignment horizontal="left"/>
    </xf>
    <xf borderId="4" fillId="4" fontId="9" numFmtId="0" xfId="0" applyBorder="1" applyFont="1"/>
    <xf borderId="5" fillId="4" fontId="9" numFmtId="0" xfId="0" applyBorder="1" applyFont="1"/>
    <xf borderId="6" fillId="4" fontId="9" numFmtId="0" xfId="0" applyBorder="1" applyFont="1"/>
    <xf borderId="8" fillId="4" fontId="9" numFmtId="0" xfId="0" applyAlignment="1" applyBorder="1" applyFont="1">
      <alignment horizontal="left"/>
    </xf>
    <xf borderId="9" fillId="4" fontId="9" numFmtId="0" xfId="0" applyBorder="1" applyFont="1"/>
    <xf borderId="10" fillId="4" fontId="9" numFmtId="0" xfId="0" applyBorder="1" applyFont="1"/>
    <xf borderId="12" fillId="4" fontId="9" numFmtId="0" xfId="0" applyAlignment="1" applyBorder="1" applyFont="1">
      <alignment horizontal="left"/>
    </xf>
    <xf borderId="13" fillId="4" fontId="9" numFmtId="0" xfId="0" applyBorder="1" applyFont="1"/>
    <xf borderId="14" fillId="4" fontId="9" numFmtId="0" xfId="0" applyBorder="1" applyFont="1"/>
    <xf borderId="16" fillId="4" fontId="9" numFmtId="0" xfId="0" applyAlignment="1" applyBorder="1" applyFont="1">
      <alignment horizontal="left"/>
    </xf>
    <xf borderId="17" fillId="4" fontId="9" numFmtId="0" xfId="0" applyBorder="1" applyFont="1"/>
    <xf borderId="18" fillId="4" fontId="9" numFmtId="0" xfId="0" applyBorder="1" applyFont="1"/>
    <xf borderId="23" fillId="5" fontId="9" numFmtId="0" xfId="0" applyAlignment="1" applyBorder="1" applyFill="1" applyFont="1">
      <alignment horizontal="left" shrinkToFit="0" wrapText="1"/>
    </xf>
    <xf borderId="24" fillId="5" fontId="9" numFmtId="0" xfId="0" applyAlignment="1" applyBorder="1" applyFont="1">
      <alignment horizontal="right"/>
    </xf>
    <xf borderId="25" fillId="5" fontId="9" numFmtId="0" xfId="0" applyAlignment="1" applyBorder="1" applyFont="1">
      <alignment horizontal="right"/>
    </xf>
    <xf borderId="26" fillId="4" fontId="9" numFmtId="0" xfId="0" applyAlignment="1" applyBorder="1" applyFont="1">
      <alignment horizontal="left" shrinkToFit="0" wrapText="1"/>
    </xf>
    <xf borderId="27" fillId="4" fontId="9" numFmtId="166" xfId="0" applyAlignment="1" applyBorder="1" applyFont="1" applyNumberFormat="1">
      <alignment horizontal="right"/>
    </xf>
    <xf borderId="28" fillId="4" fontId="9" numFmtId="166" xfId="0" applyAlignment="1" applyBorder="1" applyFont="1" applyNumberFormat="1">
      <alignment horizontal="right"/>
    </xf>
    <xf borderId="8" fillId="4" fontId="9" numFmtId="0" xfId="0" applyAlignment="1" applyBorder="1" applyFont="1">
      <alignment horizontal="left" shrinkToFit="0" wrapText="1"/>
    </xf>
    <xf borderId="9" fillId="4" fontId="9" numFmtId="166" xfId="0" applyAlignment="1" applyBorder="1" applyFont="1" applyNumberFormat="1">
      <alignment horizontal="right"/>
    </xf>
    <xf borderId="10" fillId="4" fontId="9" numFmtId="166" xfId="0" applyAlignment="1" applyBorder="1" applyFont="1" applyNumberFormat="1">
      <alignment horizontal="right"/>
    </xf>
    <xf borderId="12" fillId="4" fontId="9" numFmtId="0" xfId="0" applyAlignment="1" applyBorder="1" applyFont="1">
      <alignment horizontal="left" shrinkToFit="0" wrapText="1"/>
    </xf>
    <xf borderId="13" fillId="4" fontId="9" numFmtId="166" xfId="0" applyAlignment="1" applyBorder="1" applyFont="1" applyNumberFormat="1">
      <alignment horizontal="right"/>
    </xf>
    <xf borderId="14" fillId="4" fontId="9" numFmtId="166" xfId="0" applyAlignment="1" applyBorder="1" applyFont="1" applyNumberFormat="1">
      <alignment horizontal="right"/>
    </xf>
    <xf borderId="13" fillId="4" fontId="9" numFmtId="166" xfId="0" applyBorder="1" applyFont="1" applyNumberFormat="1"/>
    <xf borderId="14" fillId="4" fontId="9" numFmtId="166" xfId="0" applyBorder="1" applyFont="1" applyNumberFormat="1"/>
    <xf borderId="12" fillId="4" fontId="9" numFmtId="166" xfId="0" applyAlignment="1" applyBorder="1" applyFont="1" applyNumberFormat="1">
      <alignment horizontal="left" shrinkToFit="0" wrapText="1"/>
    </xf>
    <xf borderId="14" fillId="4" fontId="9" numFmtId="167" xfId="0" applyAlignment="1" applyBorder="1" applyFont="1" applyNumberFormat="1">
      <alignment horizontal="right"/>
    </xf>
    <xf borderId="13" fillId="4" fontId="9" numFmtId="168" xfId="0" applyAlignment="1" applyBorder="1" applyFont="1" applyNumberFormat="1">
      <alignment horizontal="right"/>
    </xf>
    <xf borderId="16" fillId="4" fontId="9" numFmtId="0" xfId="0" applyAlignment="1" applyBorder="1" applyFont="1">
      <alignment horizontal="left" shrinkToFit="0" wrapText="1"/>
    </xf>
    <xf borderId="17" fillId="4" fontId="9" numFmtId="166" xfId="0" applyAlignment="1" applyBorder="1" applyFont="1" applyNumberFormat="1">
      <alignment horizontal="right"/>
    </xf>
    <xf borderId="18" fillId="4" fontId="9" numFmtId="166" xfId="0" applyAlignment="1" applyBorder="1" applyFont="1" applyNumberFormat="1">
      <alignment horizontal="right"/>
    </xf>
    <xf borderId="8" fillId="0" fontId="9" numFmtId="0" xfId="0" applyBorder="1" applyFont="1"/>
    <xf borderId="10" fillId="0" fontId="8" numFmtId="0" xfId="0" applyBorder="1" applyFont="1"/>
    <xf borderId="8" fillId="6" fontId="9" numFmtId="0" xfId="0" applyAlignment="1" applyBorder="1" applyFill="1" applyFont="1">
      <alignment shrinkToFit="0" wrapText="1"/>
    </xf>
    <xf borderId="9" fillId="6" fontId="9" numFmtId="9" xfId="0" applyBorder="1" applyFont="1" applyNumberFormat="1"/>
    <xf borderId="10" fillId="6" fontId="9" numFmtId="0" xfId="0" applyBorder="1" applyFont="1"/>
    <xf borderId="14" fillId="5" fontId="8" numFmtId="0" xfId="0" applyBorder="1" applyFont="1"/>
    <xf borderId="16" fillId="6" fontId="9" numFmtId="0" xfId="0" applyBorder="1" applyFont="1"/>
    <xf borderId="17" fillId="6" fontId="9" numFmtId="9" xfId="0" applyBorder="1" applyFont="1" applyNumberFormat="1"/>
    <xf borderId="18" fillId="6" fontId="9" numFmtId="0" xfId="0" applyBorder="1" applyFont="1"/>
    <xf borderId="0" fillId="0" fontId="8" numFmtId="0" xfId="0" applyAlignment="1" applyFont="1">
      <alignment shrinkToFit="0" wrapText="1"/>
    </xf>
    <xf borderId="16" fillId="0" fontId="8" numFmtId="0" xfId="0" applyBorder="1" applyFont="1"/>
    <xf borderId="18" fillId="0" fontId="8" numFmtId="0" xfId="0" applyBorder="1" applyFont="1"/>
    <xf borderId="1" fillId="5" fontId="9" numFmtId="0" xfId="0" applyAlignment="1" applyBorder="1" applyFont="1">
      <alignment shrinkToFit="0" wrapText="1"/>
    </xf>
    <xf borderId="8" fillId="6" fontId="8" numFmtId="0" xfId="0" applyBorder="1" applyFont="1"/>
    <xf borderId="9" fillId="6" fontId="8" numFmtId="0" xfId="0" applyBorder="1" applyFont="1"/>
    <xf borderId="10" fillId="6" fontId="9" numFmtId="0" xfId="0" applyAlignment="1" applyBorder="1" applyFont="1">
      <alignment shrinkToFit="0" wrapText="1"/>
    </xf>
    <xf borderId="9" fillId="0" fontId="9" numFmtId="0" xfId="0" applyBorder="1" applyFont="1"/>
    <xf borderId="10" fillId="0" fontId="9" numFmtId="0" xfId="0" applyBorder="1" applyFont="1"/>
    <xf borderId="17" fillId="6" fontId="8" numFmtId="0" xfId="0" applyBorder="1" applyFont="1"/>
    <xf borderId="18" fillId="6" fontId="9" numFmtId="0" xfId="0" applyAlignment="1" applyBorder="1" applyFont="1">
      <alignment shrinkToFit="0" wrapText="1"/>
    </xf>
    <xf borderId="14" fillId="0" fontId="8" numFmtId="0" xfId="0" applyBorder="1" applyFont="1"/>
    <xf borderId="17" fillId="0" fontId="8" numFmtId="0" xfId="0" applyBorder="1" applyFont="1"/>
    <xf borderId="8" fillId="0" fontId="10" numFmtId="0" xfId="0" applyAlignment="1" applyBorder="1" applyFont="1">
      <alignment horizontal="left" vertical="center"/>
    </xf>
    <xf borderId="9" fillId="0" fontId="11" numFmtId="0" xfId="0" applyAlignment="1" applyBorder="1" applyFont="1">
      <alignment horizontal="left" vertical="center"/>
    </xf>
    <xf borderId="10" fillId="0" fontId="12" numFmtId="0" xfId="0" applyAlignment="1" applyBorder="1" applyFont="1">
      <alignment horizontal="left" vertical="center"/>
    </xf>
    <xf borderId="12" fillId="0" fontId="13" numFmtId="0" xfId="0" applyAlignment="1" applyBorder="1" applyFont="1">
      <alignment horizontal="left" vertical="center"/>
    </xf>
    <xf borderId="13" fillId="0" fontId="13" numFmtId="0" xfId="0" applyAlignment="1" applyBorder="1" applyFont="1">
      <alignment horizontal="left" vertical="center"/>
    </xf>
    <xf borderId="13" fillId="0" fontId="13" numFmtId="0" xfId="0" applyAlignment="1" applyBorder="1" applyFont="1">
      <alignment horizontal="left" shrinkToFit="0" vertical="center" wrapText="1"/>
    </xf>
    <xf borderId="14" fillId="0" fontId="8" numFmtId="9" xfId="0" applyBorder="1" applyFont="1" applyNumberFormat="1"/>
    <xf borderId="16" fillId="0" fontId="13" numFmtId="0" xfId="0" applyAlignment="1" applyBorder="1" applyFont="1">
      <alignment horizontal="left" vertical="center"/>
    </xf>
    <xf borderId="17" fillId="0" fontId="13" numFmtId="0" xfId="0" applyAlignment="1" applyBorder="1" applyFont="1">
      <alignment horizontal="left" vertical="center"/>
    </xf>
    <xf borderId="17" fillId="0" fontId="13" numFmtId="0" xfId="0" applyAlignment="1" applyBorder="1" applyFont="1">
      <alignment horizontal="left" shrinkToFit="0" vertical="center" wrapText="1"/>
    </xf>
    <xf borderId="18" fillId="0" fontId="8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09675" cy="4286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B2:J10" sheet="database output"/>
  </cacheSource>
  <cacheFields>
    <cacheField name="Investor " numFmtId="0">
      <sharedItems>
        <s v="Dan Smith"/>
        <s v="Fran Hart"/>
        <s v="Jin Lee"/>
        <s v="Jo Vasquez"/>
        <s v="Bart Simmons"/>
        <s v="Hans Friedhoff"/>
        <s v="Gerri Jenkins"/>
        <s v="Mary Chen"/>
      </sharedItems>
    </cacheField>
    <cacheField name="type" numFmtId="0">
      <sharedItems>
        <s v="I"/>
        <s v="C"/>
        <s v="A"/>
      </sharedItems>
    </cacheField>
    <cacheField name="stage" numFmtId="0">
      <sharedItems containsSemiMixedTypes="0" containsString="0" containsNumber="1" containsInteger="1">
        <n v="1.0"/>
        <n v="2.0"/>
        <n v="3.0"/>
        <n v="4.0"/>
        <n v="5.0"/>
        <n v="6.0"/>
      </sharedItems>
    </cacheField>
    <cacheField name="proposal" numFmtId="0">
      <sharedItems containsSemiMixedTypes="0" containsString="0" containsNumber="1" containsInteger="1">
        <n v="50000.0"/>
        <n v="75000.0"/>
        <n v="25000.0"/>
        <n v="100000.0"/>
      </sharedItems>
    </cacheField>
    <cacheField name="weight" numFmtId="9">
      <sharedItems containsSemiMixedTypes="0" containsString="0" containsNumber="1">
        <n v="0.05"/>
        <n v="0.25"/>
        <n v="0.5"/>
        <n v="0.75"/>
        <n v="0.0"/>
        <n v="1.0"/>
      </sharedItems>
    </cacheField>
    <cacheField name="RM" numFmtId="0">
      <sharedItems>
        <s v="Jeff"/>
        <s v="Sue"/>
        <s v="Hank"/>
      </sharedItems>
    </cacheField>
    <cacheField name="close " numFmtId="165">
      <sharedItems containsSemiMixedTypes="0" containsDate="1" containsString="0">
        <d v="2024-10-15T00:00:00Z"/>
        <d v="2024-12-01T00:00:00Z"/>
        <d v="2024-09-01T00:00:00Z"/>
        <d v="2024-10-01T00:00:00Z"/>
        <d v="2024-08-03T00:00:00Z"/>
        <d v="2024-11-01T00:00:00Z"/>
        <d v="2024-11-15T00:00:00Z"/>
      </sharedItems>
    </cacheField>
    <cacheField name="contact" numFmtId="0">
      <sharedItems>
        <s v="[text]"/>
      </sharedItems>
    </cacheField>
    <cacheField name="next step" numFmtId="0">
      <sharedItems>
        <s v="event 6/2"/>
        <s v="meeting 6/7"/>
        <s v="proposal 6/9"/>
        <s v="call 6/25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2" cacheId="0" dataCaption="" compact="0" compactData="0">
  <location ref="A1:H6" firstHeaderRow="0" firstDataRow="1" firstDataCol="1"/>
  <pivotFields>
    <pivotField name="Investor 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type" axis="axisRow" compact="0" outline="0" multipleItemSelectionAllowed="1" showAll="0" sortType="ascending">
      <items>
        <item x="2"/>
        <item x="1"/>
        <item x="0"/>
        <item t="default"/>
      </items>
    </pivotField>
    <pivotField name=" " axis="axisCol" compact="0" outline="0" multipleItemSelectionAllowed="1" showAll="0" sortType="ascending">
      <items>
        <item x="0"/>
        <item x="1"/>
        <item x="2"/>
        <item x="3"/>
        <item x="4"/>
        <item x="5"/>
        <item t="default"/>
      </items>
    </pivotField>
    <pivotField name="proposal" compact="0" outline="0" multipleItemSelectionAllowed="1" showAll="0">
      <items>
        <item x="0"/>
        <item x="1"/>
        <item x="2"/>
        <item x="3"/>
        <item t="default"/>
      </items>
    </pivotField>
    <pivotField name="weight" compact="0" numFmtId="9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RM" compact="0" outline="0" multipleItemSelectionAllowed="1" showAll="0">
      <items>
        <item x="0"/>
        <item x="1"/>
        <item x="2"/>
        <item t="default"/>
      </items>
    </pivotField>
    <pivotField name="close " compact="0" numFmtId="165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ontact" compact="0" outline="0" multipleItemSelectionAllowed="1" showAll="0">
      <items>
        <item x="0"/>
        <item t="default"/>
      </items>
    </pivotField>
    <pivotField name="next step" compact="0" outline="0" multipleItemSelectionAllowed="1" showAll="0">
      <items>
        <item x="0"/>
        <item x="1"/>
        <item x="2"/>
        <item x="3"/>
        <item t="default"/>
      </items>
    </pivotField>
  </pivotFields>
  <rowFields>
    <field x="1"/>
  </rowFields>
  <colFields>
    <field x="2"/>
  </colFields>
  <dataFields>
    <dataField name="Investor stage" fld="0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43.71"/>
    <col customWidth="1" min="3" max="8" width="18.29"/>
    <col customWidth="1" min="9" max="9" width="13.71"/>
    <col customWidth="1" min="10" max="26" width="8.71"/>
  </cols>
  <sheetData>
    <row r="1" ht="51.0" customHeight="1">
      <c r="A1" s="1"/>
      <c r="B1" s="2"/>
      <c r="C1" s="3"/>
      <c r="D1" s="3"/>
      <c r="E1" s="3"/>
      <c r="F1" s="3"/>
      <c r="G1" s="3"/>
      <c r="H1" s="2"/>
      <c r="I1" s="2"/>
    </row>
    <row r="2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  <c r="I2" s="2" t="s">
        <v>8</v>
      </c>
    </row>
    <row r="3">
      <c r="A3" s="4" t="s">
        <v>9</v>
      </c>
      <c r="B3" s="5"/>
      <c r="C3" s="6"/>
      <c r="D3" s="6"/>
      <c r="E3" s="6"/>
      <c r="F3" s="6"/>
      <c r="G3" s="6"/>
      <c r="H3" s="6"/>
      <c r="I3" s="6"/>
    </row>
    <row r="4">
      <c r="A4" s="6"/>
      <c r="B4" s="7" t="s">
        <v>10</v>
      </c>
      <c r="C4" s="8"/>
      <c r="D4" s="8"/>
      <c r="E4" s="8"/>
      <c r="F4" s="8"/>
      <c r="G4" s="8"/>
      <c r="H4" s="8"/>
      <c r="I4" s="9">
        <f t="shared" ref="I4:I9" si="1">sum(C4:H4)</f>
        <v>0</v>
      </c>
    </row>
    <row r="5">
      <c r="A5" s="6"/>
      <c r="B5" s="7" t="s">
        <v>11</v>
      </c>
      <c r="C5" s="6"/>
      <c r="D5" s="6"/>
      <c r="E5" s="6"/>
      <c r="F5" s="6"/>
      <c r="G5" s="6"/>
      <c r="H5" s="6"/>
      <c r="I5" s="9">
        <f t="shared" si="1"/>
        <v>0</v>
      </c>
    </row>
    <row r="6">
      <c r="A6" s="6"/>
      <c r="B6" s="7" t="s">
        <v>12</v>
      </c>
      <c r="C6" s="6"/>
      <c r="D6" s="6"/>
      <c r="E6" s="6"/>
      <c r="F6" s="6"/>
      <c r="G6" s="6"/>
      <c r="H6" s="6"/>
      <c r="I6" s="9">
        <f t="shared" si="1"/>
        <v>0</v>
      </c>
    </row>
    <row r="7">
      <c r="A7" s="6"/>
      <c r="B7" s="7" t="s">
        <v>13</v>
      </c>
      <c r="C7" s="6"/>
      <c r="D7" s="6"/>
      <c r="E7" s="6"/>
      <c r="F7" s="6"/>
      <c r="G7" s="6"/>
      <c r="H7" s="6"/>
      <c r="I7" s="9">
        <f t="shared" si="1"/>
        <v>0</v>
      </c>
    </row>
    <row r="8">
      <c r="A8" s="6"/>
      <c r="B8" s="7" t="s">
        <v>14</v>
      </c>
      <c r="C8" s="6"/>
      <c r="D8" s="6"/>
      <c r="E8" s="6"/>
      <c r="F8" s="6"/>
      <c r="G8" s="6"/>
      <c r="H8" s="6"/>
      <c r="I8" s="9">
        <f t="shared" si="1"/>
        <v>0</v>
      </c>
    </row>
    <row r="9">
      <c r="A9" s="6"/>
      <c r="B9" s="7" t="s">
        <v>15</v>
      </c>
      <c r="C9" s="6"/>
      <c r="D9" s="6"/>
      <c r="E9" s="6"/>
      <c r="F9" s="6"/>
      <c r="G9" s="6"/>
      <c r="H9" s="6"/>
      <c r="I9" s="9">
        <f t="shared" si="1"/>
        <v>0</v>
      </c>
    </row>
    <row r="10">
      <c r="A10" s="6"/>
      <c r="B10" s="10" t="s">
        <v>16</v>
      </c>
      <c r="C10" s="11">
        <f t="shared" ref="C10:I10" si="2">sum(C4:C9)</f>
        <v>0</v>
      </c>
      <c r="D10" s="11">
        <f t="shared" si="2"/>
        <v>0</v>
      </c>
      <c r="E10" s="11">
        <f t="shared" si="2"/>
        <v>0</v>
      </c>
      <c r="F10" s="11">
        <f t="shared" si="2"/>
        <v>0</v>
      </c>
      <c r="G10" s="11">
        <f t="shared" si="2"/>
        <v>0</v>
      </c>
      <c r="H10" s="11">
        <f t="shared" si="2"/>
        <v>0</v>
      </c>
      <c r="I10" s="11">
        <f t="shared" si="2"/>
        <v>0</v>
      </c>
    </row>
    <row r="11">
      <c r="A11" s="6"/>
      <c r="B11" s="12" t="s">
        <v>17</v>
      </c>
      <c r="C11" s="13" t="s">
        <v>18</v>
      </c>
      <c r="D11" s="13" t="s">
        <v>18</v>
      </c>
      <c r="E11" s="13" t="s">
        <v>18</v>
      </c>
      <c r="F11" s="13" t="s">
        <v>18</v>
      </c>
      <c r="G11" s="13" t="s">
        <v>18</v>
      </c>
      <c r="H11" s="13" t="s">
        <v>18</v>
      </c>
      <c r="I11" s="11"/>
    </row>
    <row r="12">
      <c r="A12" s="6"/>
      <c r="B12" s="5"/>
      <c r="C12" s="6"/>
      <c r="D12" s="6"/>
      <c r="E12" s="6"/>
      <c r="F12" s="6"/>
      <c r="G12" s="6"/>
      <c r="H12" s="6"/>
      <c r="I12" s="6"/>
    </row>
    <row r="13">
      <c r="A13" s="4" t="s">
        <v>19</v>
      </c>
      <c r="B13" s="7" t="s">
        <v>20</v>
      </c>
      <c r="C13" s="11"/>
      <c r="D13" s="11"/>
      <c r="E13" s="11"/>
      <c r="F13" s="11"/>
      <c r="G13" s="11"/>
      <c r="H13" s="11"/>
      <c r="I13" s="11"/>
    </row>
    <row r="14">
      <c r="A14" s="4" t="s">
        <v>21</v>
      </c>
      <c r="B14" s="7" t="s">
        <v>20</v>
      </c>
      <c r="C14" s="11"/>
      <c r="D14" s="11"/>
      <c r="E14" s="11"/>
      <c r="F14" s="11"/>
      <c r="G14" s="11"/>
      <c r="H14" s="11"/>
      <c r="I14" s="11"/>
    </row>
    <row r="15">
      <c r="A15" s="4" t="s">
        <v>22</v>
      </c>
      <c r="B15" s="7" t="s">
        <v>20</v>
      </c>
      <c r="C15" s="11"/>
      <c r="D15" s="11"/>
      <c r="E15" s="11"/>
      <c r="F15" s="11"/>
      <c r="G15" s="11"/>
      <c r="H15" s="11"/>
      <c r="I15" s="11"/>
    </row>
    <row r="16">
      <c r="A16" s="8" t="s">
        <v>23</v>
      </c>
      <c r="B16" s="5"/>
      <c r="C16" s="6"/>
      <c r="D16" s="6"/>
      <c r="E16" s="6"/>
      <c r="F16" s="6"/>
      <c r="G16" s="6"/>
      <c r="H16" s="6"/>
      <c r="I16" s="6"/>
    </row>
    <row r="17">
      <c r="A17" s="6"/>
      <c r="B17" s="14" t="s">
        <v>24</v>
      </c>
      <c r="C17" s="15" t="s">
        <v>25</v>
      </c>
      <c r="D17" s="6"/>
      <c r="E17" s="6"/>
      <c r="F17" s="6"/>
      <c r="G17" s="6"/>
      <c r="H17" s="6"/>
      <c r="I17" s="6"/>
    </row>
    <row r="18">
      <c r="A18" s="6"/>
      <c r="B18" s="14" t="s">
        <v>26</v>
      </c>
      <c r="C18" s="15" t="s">
        <v>27</v>
      </c>
      <c r="D18" s="6"/>
      <c r="E18" s="6"/>
      <c r="F18" s="6"/>
      <c r="G18" s="6"/>
      <c r="H18" s="6"/>
      <c r="I18" s="6"/>
    </row>
    <row r="19">
      <c r="A19" s="6"/>
      <c r="B19" s="14" t="s">
        <v>28</v>
      </c>
      <c r="C19" s="15" t="s">
        <v>29</v>
      </c>
      <c r="D19" s="6"/>
      <c r="E19" s="6"/>
      <c r="F19" s="6"/>
      <c r="G19" s="6"/>
      <c r="H19" s="6"/>
      <c r="I19" s="6"/>
    </row>
    <row r="20">
      <c r="A20" s="6"/>
      <c r="B20" s="14" t="s">
        <v>30</v>
      </c>
      <c r="C20" s="15" t="s">
        <v>29</v>
      </c>
      <c r="D20" s="6"/>
      <c r="E20" s="6"/>
      <c r="F20" s="6"/>
      <c r="G20" s="6"/>
      <c r="H20" s="6"/>
      <c r="I20" s="6"/>
    </row>
    <row r="22" ht="15.75" customHeight="1"/>
    <row r="23" ht="15.75" customHeight="1"/>
    <row r="24" ht="15.75" customHeight="1">
      <c r="A24" s="16" t="s">
        <v>31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8.86"/>
    <col customWidth="1" min="3" max="10" width="10.43"/>
    <col customWidth="1" min="11" max="27" width="8.71"/>
  </cols>
  <sheetData>
    <row r="2">
      <c r="B2" s="17" t="s">
        <v>32</v>
      </c>
      <c r="C2" s="17" t="s">
        <v>33</v>
      </c>
      <c r="D2" s="17" t="s">
        <v>34</v>
      </c>
      <c r="E2" s="17" t="s">
        <v>35</v>
      </c>
      <c r="F2" s="17" t="s">
        <v>36</v>
      </c>
      <c r="G2" s="17" t="s">
        <v>37</v>
      </c>
      <c r="H2" s="17" t="s">
        <v>38</v>
      </c>
      <c r="I2" s="17" t="s">
        <v>39</v>
      </c>
      <c r="J2" s="17" t="s">
        <v>40</v>
      </c>
    </row>
    <row r="3">
      <c r="B3" s="18" t="s">
        <v>41</v>
      </c>
      <c r="C3" s="16" t="s">
        <v>42</v>
      </c>
      <c r="D3" s="16">
        <v>1.0</v>
      </c>
      <c r="E3" s="16">
        <v>50000.0</v>
      </c>
      <c r="F3" s="19">
        <v>0.05</v>
      </c>
      <c r="G3" s="16" t="s">
        <v>43</v>
      </c>
      <c r="H3" s="20">
        <v>45580.0</v>
      </c>
      <c r="I3" s="16" t="s">
        <v>44</v>
      </c>
      <c r="J3" s="16" t="s">
        <v>45</v>
      </c>
    </row>
    <row r="4">
      <c r="B4" s="18" t="s">
        <v>46</v>
      </c>
      <c r="C4" s="16" t="s">
        <v>47</v>
      </c>
      <c r="D4" s="16">
        <v>2.0</v>
      </c>
      <c r="E4" s="16">
        <v>75000.0</v>
      </c>
      <c r="F4" s="19">
        <v>0.25</v>
      </c>
      <c r="G4" s="16" t="s">
        <v>48</v>
      </c>
      <c r="H4" s="20">
        <v>45627.0</v>
      </c>
      <c r="I4" s="16" t="s">
        <v>44</v>
      </c>
      <c r="J4" s="16" t="s">
        <v>49</v>
      </c>
    </row>
    <row r="5">
      <c r="B5" s="18" t="s">
        <v>50</v>
      </c>
      <c r="C5" s="16" t="s">
        <v>47</v>
      </c>
      <c r="D5" s="16">
        <v>2.0</v>
      </c>
      <c r="E5" s="16">
        <v>25000.0</v>
      </c>
      <c r="F5" s="19">
        <v>0.25</v>
      </c>
      <c r="G5" s="16" t="s">
        <v>48</v>
      </c>
      <c r="H5" s="20">
        <v>45536.0</v>
      </c>
      <c r="I5" s="16" t="s">
        <v>44</v>
      </c>
      <c r="J5" s="16" t="s">
        <v>51</v>
      </c>
    </row>
    <row r="6">
      <c r="B6" s="18" t="s">
        <v>52</v>
      </c>
      <c r="C6" s="16" t="s">
        <v>53</v>
      </c>
      <c r="D6" s="16">
        <v>3.0</v>
      </c>
      <c r="E6" s="16">
        <v>100000.0</v>
      </c>
      <c r="F6" s="19">
        <v>0.5</v>
      </c>
      <c r="G6" s="16" t="s">
        <v>54</v>
      </c>
      <c r="H6" s="20">
        <v>45566.0</v>
      </c>
      <c r="I6" s="16" t="s">
        <v>44</v>
      </c>
      <c r="J6" s="16" t="s">
        <v>55</v>
      </c>
    </row>
    <row r="7">
      <c r="B7" s="16" t="s">
        <v>56</v>
      </c>
      <c r="C7" s="16" t="s">
        <v>42</v>
      </c>
      <c r="D7" s="16">
        <v>1.0</v>
      </c>
      <c r="E7" s="16">
        <v>50000.0</v>
      </c>
      <c r="F7" s="19">
        <v>0.05</v>
      </c>
      <c r="G7" s="16" t="s">
        <v>43</v>
      </c>
      <c r="H7" s="20">
        <v>45507.0</v>
      </c>
      <c r="I7" s="16" t="s">
        <v>44</v>
      </c>
      <c r="J7" s="16" t="s">
        <v>45</v>
      </c>
    </row>
    <row r="8">
      <c r="B8" s="16" t="s">
        <v>57</v>
      </c>
      <c r="C8" s="16" t="s">
        <v>42</v>
      </c>
      <c r="D8" s="16">
        <v>4.0</v>
      </c>
      <c r="E8" s="16">
        <v>75000.0</v>
      </c>
      <c r="F8" s="19">
        <v>0.75</v>
      </c>
      <c r="G8" s="16" t="s">
        <v>43</v>
      </c>
      <c r="H8" s="20">
        <v>45597.0</v>
      </c>
      <c r="I8" s="16" t="s">
        <v>44</v>
      </c>
      <c r="J8" s="16" t="s">
        <v>49</v>
      </c>
    </row>
    <row r="9">
      <c r="B9" s="16" t="s">
        <v>58</v>
      </c>
      <c r="C9" s="16" t="s">
        <v>42</v>
      </c>
      <c r="D9" s="16">
        <v>5.0</v>
      </c>
      <c r="E9" s="16">
        <v>25000.0</v>
      </c>
      <c r="F9" s="19">
        <v>0.0</v>
      </c>
      <c r="G9" s="16" t="s">
        <v>43</v>
      </c>
      <c r="H9" s="20">
        <v>45627.0</v>
      </c>
      <c r="I9" s="16" t="s">
        <v>44</v>
      </c>
      <c r="J9" s="16" t="s">
        <v>51</v>
      </c>
    </row>
    <row r="10">
      <c r="B10" s="16" t="s">
        <v>59</v>
      </c>
      <c r="C10" s="16" t="s">
        <v>47</v>
      </c>
      <c r="D10" s="16">
        <v>6.0</v>
      </c>
      <c r="E10" s="16">
        <v>100000.0</v>
      </c>
      <c r="F10" s="19">
        <v>1.0</v>
      </c>
      <c r="G10" s="16" t="s">
        <v>48</v>
      </c>
      <c r="H10" s="20">
        <v>45611.0</v>
      </c>
      <c r="I10" s="16" t="s">
        <v>44</v>
      </c>
      <c r="J10" s="16" t="s">
        <v>55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</sheetData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2.86"/>
    <col customWidth="1" min="3" max="3" width="16.14"/>
    <col customWidth="1" min="4" max="4" width="16.71"/>
    <col customWidth="1" min="5" max="5" width="17.43"/>
    <col customWidth="1" min="6" max="6" width="15.86"/>
    <col customWidth="1" min="7" max="7" width="19.14"/>
    <col customWidth="1" min="8" max="8" width="35.29"/>
    <col customWidth="1" min="9" max="9" width="20.29"/>
    <col customWidth="1" min="10" max="26" width="8.71"/>
  </cols>
  <sheetData>
    <row r="1" ht="14.25" customHeight="1"/>
    <row r="2" ht="14.25" customHeight="1"/>
    <row r="3" ht="14.25" customHeight="1">
      <c r="B3" s="22"/>
      <c r="C3" s="22"/>
    </row>
    <row r="4" ht="14.25" customHeight="1">
      <c r="B4" s="23" t="s">
        <v>63</v>
      </c>
      <c r="C4" s="24" t="s">
        <v>64</v>
      </c>
      <c r="D4" s="25" t="s">
        <v>65</v>
      </c>
      <c r="E4" s="26" t="s">
        <v>66</v>
      </c>
      <c r="F4" s="26" t="s">
        <v>67</v>
      </c>
      <c r="G4" s="26" t="s">
        <v>68</v>
      </c>
      <c r="H4" s="27" t="s">
        <v>69</v>
      </c>
      <c r="I4" s="23" t="s">
        <v>62</v>
      </c>
    </row>
    <row r="5" ht="14.25" customHeight="1">
      <c r="B5" s="28" t="s">
        <v>70</v>
      </c>
      <c r="C5" s="29">
        <v>4.0</v>
      </c>
      <c r="D5" s="30">
        <v>65.0</v>
      </c>
      <c r="E5" s="30">
        <v>5.0</v>
      </c>
      <c r="F5" s="30">
        <v>3.0</v>
      </c>
      <c r="G5" s="31"/>
      <c r="H5" s="30">
        <v>2.0</v>
      </c>
      <c r="I5" s="32">
        <v>79.0</v>
      </c>
    </row>
    <row r="6" ht="14.25" customHeight="1">
      <c r="B6" s="33" t="s">
        <v>71</v>
      </c>
      <c r="C6" s="34"/>
      <c r="D6" s="35"/>
      <c r="E6" s="35"/>
      <c r="F6" s="36">
        <v>2.0</v>
      </c>
      <c r="G6" s="35"/>
      <c r="H6" s="35"/>
      <c r="I6" s="37">
        <v>2.0</v>
      </c>
    </row>
    <row r="7" ht="14.25" customHeight="1">
      <c r="B7" s="33" t="s">
        <v>72</v>
      </c>
      <c r="C7" s="34"/>
      <c r="D7" s="36">
        <v>24.0</v>
      </c>
      <c r="E7" s="36">
        <v>7.0</v>
      </c>
      <c r="F7" s="36">
        <v>1.0</v>
      </c>
      <c r="G7" s="35"/>
      <c r="H7" s="35"/>
      <c r="I7" s="37">
        <v>32.0</v>
      </c>
    </row>
    <row r="8" ht="14.25" customHeight="1">
      <c r="B8" s="33" t="s">
        <v>73</v>
      </c>
      <c r="C8" s="34"/>
      <c r="D8" s="35"/>
      <c r="E8" s="36">
        <v>2.0</v>
      </c>
      <c r="F8" s="36">
        <v>5.0</v>
      </c>
      <c r="G8" s="35"/>
      <c r="H8" s="35"/>
      <c r="I8" s="37">
        <v>7.0</v>
      </c>
    </row>
    <row r="9" ht="14.25" customHeight="1">
      <c r="B9" s="33" t="s">
        <v>74</v>
      </c>
      <c r="C9" s="38">
        <v>206.0</v>
      </c>
      <c r="D9" s="36">
        <v>260.0</v>
      </c>
      <c r="E9" s="36">
        <v>1.0</v>
      </c>
      <c r="F9" s="36">
        <v>7.0</v>
      </c>
      <c r="G9" s="36">
        <v>1.0</v>
      </c>
      <c r="H9" s="35"/>
      <c r="I9" s="37">
        <v>475.0</v>
      </c>
    </row>
    <row r="10" ht="14.25" customHeight="1">
      <c r="B10" s="39" t="s">
        <v>75</v>
      </c>
      <c r="C10" s="38">
        <v>33.0</v>
      </c>
      <c r="D10" s="36">
        <v>2.0</v>
      </c>
      <c r="E10" s="36">
        <v>1.0</v>
      </c>
      <c r="F10" s="35"/>
      <c r="G10" s="36">
        <v>1.0</v>
      </c>
      <c r="H10" s="36">
        <v>8.0</v>
      </c>
      <c r="I10" s="37">
        <v>45.0</v>
      </c>
    </row>
    <row r="11" ht="14.25" customHeight="1">
      <c r="B11" s="40" t="s">
        <v>62</v>
      </c>
      <c r="C11" s="41">
        <v>243.0</v>
      </c>
      <c r="D11" s="42">
        <v>351.0</v>
      </c>
      <c r="E11" s="42">
        <v>16.0</v>
      </c>
      <c r="F11" s="42">
        <v>18.0</v>
      </c>
      <c r="G11" s="42">
        <v>2.0</v>
      </c>
      <c r="H11" s="42">
        <v>10.0</v>
      </c>
      <c r="I11" s="43">
        <v>640.0</v>
      </c>
    </row>
    <row r="12" ht="14.25" customHeight="1">
      <c r="B12" s="44"/>
      <c r="C12" s="45"/>
      <c r="D12" s="46"/>
      <c r="E12" s="46"/>
      <c r="F12" s="46"/>
      <c r="G12" s="46"/>
      <c r="H12" s="46"/>
      <c r="I12" s="47"/>
    </row>
    <row r="13" ht="14.25" customHeight="1">
      <c r="B13" s="48" t="s">
        <v>76</v>
      </c>
      <c r="C13" s="49">
        <v>241.0</v>
      </c>
      <c r="D13" s="50">
        <v>354.0</v>
      </c>
      <c r="E13" s="50">
        <v>16.0</v>
      </c>
      <c r="F13" s="50">
        <v>10.0</v>
      </c>
      <c r="G13" s="50">
        <v>2.0</v>
      </c>
      <c r="H13" s="50">
        <v>10.0</v>
      </c>
      <c r="I13" s="51">
        <v>633.0</v>
      </c>
    </row>
    <row r="14" ht="14.25" customHeight="1">
      <c r="B14" s="48" t="s">
        <v>77</v>
      </c>
      <c r="C14" s="49">
        <v>241.0</v>
      </c>
      <c r="D14" s="50">
        <v>356.0</v>
      </c>
      <c r="E14" s="50">
        <v>15.0</v>
      </c>
      <c r="F14" s="50">
        <v>10.0</v>
      </c>
      <c r="G14" s="50">
        <v>2.0</v>
      </c>
      <c r="H14" s="50">
        <v>8.0</v>
      </c>
      <c r="I14" s="51">
        <v>632.0</v>
      </c>
    </row>
    <row r="15" ht="14.25" customHeight="1">
      <c r="B15" s="48" t="s">
        <v>78</v>
      </c>
      <c r="C15" s="49">
        <v>265.0</v>
      </c>
      <c r="D15" s="50">
        <v>232.0</v>
      </c>
      <c r="E15" s="50">
        <v>10.0</v>
      </c>
      <c r="F15" s="50">
        <v>10.0</v>
      </c>
      <c r="G15" s="50">
        <v>14.0</v>
      </c>
      <c r="H15" s="50">
        <v>150.0</v>
      </c>
      <c r="I15" s="51">
        <v>681.0</v>
      </c>
    </row>
    <row r="16" ht="14.25" customHeight="1">
      <c r="B16" s="48" t="s">
        <v>79</v>
      </c>
      <c r="C16" s="49">
        <v>264.0</v>
      </c>
      <c r="D16" s="50">
        <v>234.0</v>
      </c>
      <c r="E16" s="50">
        <v>14.0</v>
      </c>
      <c r="F16" s="50">
        <v>14.0</v>
      </c>
      <c r="G16" s="50">
        <v>10.0</v>
      </c>
      <c r="H16" s="50">
        <v>145.0</v>
      </c>
      <c r="I16" s="51">
        <v>681.0</v>
      </c>
    </row>
    <row r="17" ht="14.25" customHeight="1">
      <c r="B17" s="48" t="s">
        <v>80</v>
      </c>
      <c r="C17" s="49">
        <v>264.0</v>
      </c>
      <c r="D17" s="50">
        <v>233.0</v>
      </c>
      <c r="E17" s="50">
        <v>15.0</v>
      </c>
      <c r="F17" s="50">
        <v>13.0</v>
      </c>
      <c r="G17" s="50">
        <v>10.0</v>
      </c>
      <c r="H17" s="50">
        <v>145.0</v>
      </c>
      <c r="I17" s="51">
        <v>680.0</v>
      </c>
    </row>
    <row r="18" ht="14.25" customHeight="1">
      <c r="B18" s="48" t="s">
        <v>81</v>
      </c>
      <c r="C18" s="49">
        <v>264.0</v>
      </c>
      <c r="D18" s="50">
        <v>234.0</v>
      </c>
      <c r="E18" s="50">
        <v>16.0</v>
      </c>
      <c r="F18" s="50">
        <v>26.0</v>
      </c>
      <c r="G18" s="50">
        <v>9.0</v>
      </c>
      <c r="H18" s="50">
        <v>131.0</v>
      </c>
      <c r="I18" s="51">
        <v>680.0</v>
      </c>
    </row>
    <row r="19" ht="14.25" customHeight="1">
      <c r="B19" s="52" t="s">
        <v>82</v>
      </c>
      <c r="C19" s="53">
        <v>264.0</v>
      </c>
      <c r="D19" s="53">
        <v>239.0</v>
      </c>
      <c r="E19" s="53">
        <v>16.0</v>
      </c>
      <c r="F19" s="53">
        <v>23.0</v>
      </c>
      <c r="G19" s="53">
        <v>9.0</v>
      </c>
      <c r="H19" s="53">
        <v>128.0</v>
      </c>
      <c r="I19" s="54">
        <v>679.0</v>
      </c>
    </row>
    <row r="20" ht="14.25" customHeight="1">
      <c r="B20" s="55" t="s">
        <v>83</v>
      </c>
      <c r="C20" s="56">
        <v>264.0</v>
      </c>
      <c r="D20" s="56">
        <v>242.0</v>
      </c>
      <c r="E20" s="56">
        <v>16.0</v>
      </c>
      <c r="F20" s="56">
        <v>25.0</v>
      </c>
      <c r="G20" s="56">
        <v>9.0</v>
      </c>
      <c r="H20" s="56">
        <v>122.0</v>
      </c>
      <c r="I20" s="57">
        <v>678.0</v>
      </c>
    </row>
    <row r="21" ht="14.25" customHeight="1">
      <c r="B21" s="55" t="s">
        <v>84</v>
      </c>
      <c r="C21" s="56">
        <v>264.0</v>
      </c>
      <c r="D21" s="56">
        <v>248.0</v>
      </c>
      <c r="E21" s="56">
        <v>10.0</v>
      </c>
      <c r="F21" s="56">
        <v>19.0</v>
      </c>
      <c r="G21" s="56">
        <v>9.0</v>
      </c>
      <c r="H21" s="56">
        <v>118.0</v>
      </c>
      <c r="I21" s="57">
        <v>668.0</v>
      </c>
    </row>
    <row r="22" ht="14.25" customHeight="1">
      <c r="B22" s="55" t="s">
        <v>85</v>
      </c>
      <c r="C22" s="56">
        <v>264.0</v>
      </c>
      <c r="D22" s="56">
        <v>249.0</v>
      </c>
      <c r="E22" s="56">
        <v>14.0</v>
      </c>
      <c r="F22" s="56">
        <v>22.0</v>
      </c>
      <c r="G22" s="56">
        <v>7.0</v>
      </c>
      <c r="H22" s="56">
        <v>112.0</v>
      </c>
      <c r="I22" s="57">
        <v>668.0</v>
      </c>
    </row>
    <row r="23" ht="14.25" customHeight="1">
      <c r="B23" s="55" t="s">
        <v>86</v>
      </c>
      <c r="C23" s="56">
        <v>264.0</v>
      </c>
      <c r="D23" s="56">
        <v>250.0</v>
      </c>
      <c r="E23" s="56">
        <v>15.0</v>
      </c>
      <c r="F23" s="56">
        <v>23.0</v>
      </c>
      <c r="G23" s="56">
        <v>6.0</v>
      </c>
      <c r="H23" s="56">
        <v>110.0</v>
      </c>
      <c r="I23" s="57">
        <v>668.0</v>
      </c>
    </row>
    <row r="24" ht="14.25" customHeight="1">
      <c r="B24" s="55" t="s">
        <v>87</v>
      </c>
      <c r="C24" s="56">
        <v>264.0</v>
      </c>
      <c r="D24" s="56">
        <v>257.0</v>
      </c>
      <c r="E24" s="56">
        <v>13.0</v>
      </c>
      <c r="F24" s="56">
        <v>18.0</v>
      </c>
      <c r="G24" s="56">
        <v>5.0</v>
      </c>
      <c r="H24" s="56">
        <v>109.0</v>
      </c>
      <c r="I24" s="57">
        <v>666.0</v>
      </c>
    </row>
    <row r="25" ht="14.25" customHeight="1">
      <c r="B25" s="55" t="s">
        <v>88</v>
      </c>
      <c r="C25" s="56">
        <v>265.0</v>
      </c>
      <c r="D25" s="56">
        <v>264.0</v>
      </c>
      <c r="E25" s="56">
        <v>12.0</v>
      </c>
      <c r="F25" s="56">
        <v>19.0</v>
      </c>
      <c r="G25" s="56">
        <v>5.0</v>
      </c>
      <c r="H25" s="56">
        <v>83.0</v>
      </c>
      <c r="I25" s="57">
        <v>648.0</v>
      </c>
    </row>
    <row r="26" ht="14.25" customHeight="1">
      <c r="B26" s="55" t="s">
        <v>89</v>
      </c>
      <c r="C26" s="56">
        <v>267.0</v>
      </c>
      <c r="D26" s="56">
        <v>269.0</v>
      </c>
      <c r="E26" s="56">
        <v>4.0</v>
      </c>
      <c r="F26" s="56">
        <v>19.0</v>
      </c>
      <c r="G26" s="56">
        <v>3.0</v>
      </c>
      <c r="H26" s="56">
        <v>83.0</v>
      </c>
      <c r="I26" s="57">
        <v>645.0</v>
      </c>
    </row>
    <row r="27" ht="14.25" customHeight="1">
      <c r="B27" s="55" t="s">
        <v>90</v>
      </c>
      <c r="C27" s="56">
        <v>267.0</v>
      </c>
      <c r="D27" s="56">
        <v>273.0</v>
      </c>
      <c r="E27" s="56">
        <v>4.0</v>
      </c>
      <c r="F27" s="56">
        <v>19.0</v>
      </c>
      <c r="G27" s="56">
        <v>3.0</v>
      </c>
      <c r="H27" s="56">
        <v>74.0</v>
      </c>
      <c r="I27" s="57">
        <v>640.0</v>
      </c>
    </row>
    <row r="28" ht="14.25" customHeight="1">
      <c r="B28" s="55" t="s">
        <v>91</v>
      </c>
      <c r="C28" s="56">
        <v>267.0</v>
      </c>
      <c r="D28" s="56">
        <v>275.0</v>
      </c>
      <c r="E28" s="56">
        <v>4.0</v>
      </c>
      <c r="F28" s="56">
        <v>20.0</v>
      </c>
      <c r="G28" s="56">
        <v>3.0</v>
      </c>
      <c r="H28" s="56">
        <v>71.0</v>
      </c>
      <c r="I28" s="57">
        <v>640.0</v>
      </c>
    </row>
    <row r="29" ht="14.25" customHeight="1">
      <c r="B29" s="55" t="s">
        <v>92</v>
      </c>
      <c r="C29" s="56">
        <v>267.0</v>
      </c>
      <c r="D29" s="56">
        <v>277.0</v>
      </c>
      <c r="E29" s="56">
        <v>3.0</v>
      </c>
      <c r="F29" s="56">
        <v>21.0</v>
      </c>
      <c r="G29" s="56">
        <v>3.0</v>
      </c>
      <c r="H29" s="56">
        <v>68.0</v>
      </c>
      <c r="I29" s="57">
        <v>639.0</v>
      </c>
    </row>
    <row r="30" ht="14.25" customHeight="1">
      <c r="B30" s="55" t="s">
        <v>93</v>
      </c>
      <c r="C30" s="56">
        <v>267.0</v>
      </c>
      <c r="D30" s="56">
        <v>280.0</v>
      </c>
      <c r="E30" s="56">
        <v>4.0</v>
      </c>
      <c r="F30" s="56">
        <v>20.0</v>
      </c>
      <c r="G30" s="56">
        <v>3.0</v>
      </c>
      <c r="H30" s="56">
        <v>63.0</v>
      </c>
      <c r="I30" s="57">
        <v>637.0</v>
      </c>
    </row>
    <row r="31" ht="14.25" customHeight="1">
      <c r="B31" s="55" t="s">
        <v>94</v>
      </c>
      <c r="C31" s="56">
        <v>268.0</v>
      </c>
      <c r="D31" s="56">
        <v>289.0</v>
      </c>
      <c r="E31" s="56">
        <v>4.0</v>
      </c>
      <c r="F31" s="56">
        <v>27.0</v>
      </c>
      <c r="G31" s="56">
        <v>3.0</v>
      </c>
      <c r="H31" s="56">
        <v>35.0</v>
      </c>
      <c r="I31" s="57">
        <v>626.0</v>
      </c>
    </row>
    <row r="32" ht="14.25" customHeight="1">
      <c r="B32" s="55" t="s">
        <v>95</v>
      </c>
      <c r="C32" s="56">
        <v>268.0</v>
      </c>
      <c r="D32" s="56">
        <v>291.0</v>
      </c>
      <c r="E32" s="56">
        <v>4.0</v>
      </c>
      <c r="F32" s="56">
        <v>34.0</v>
      </c>
      <c r="G32" s="56">
        <v>2.0</v>
      </c>
      <c r="H32" s="56">
        <v>26.0</v>
      </c>
      <c r="I32" s="57">
        <v>625.0</v>
      </c>
    </row>
    <row r="33" ht="14.25" customHeight="1">
      <c r="B33" s="55" t="s">
        <v>96</v>
      </c>
      <c r="C33" s="56">
        <v>268.0</v>
      </c>
      <c r="D33" s="56">
        <v>298.0</v>
      </c>
      <c r="E33" s="56">
        <v>4.0</v>
      </c>
      <c r="F33" s="56">
        <v>33.0</v>
      </c>
      <c r="G33" s="56">
        <v>2.0</v>
      </c>
      <c r="H33" s="56">
        <v>21.0</v>
      </c>
      <c r="I33" s="57">
        <v>626.0</v>
      </c>
    </row>
    <row r="34" ht="14.25" customHeight="1">
      <c r="B34" s="55" t="s">
        <v>97</v>
      </c>
      <c r="C34" s="56">
        <v>270.0</v>
      </c>
      <c r="D34" s="56">
        <v>301.0</v>
      </c>
      <c r="E34" s="56">
        <v>6.0</v>
      </c>
      <c r="F34" s="56">
        <v>29.0</v>
      </c>
      <c r="G34" s="56">
        <v>1.0</v>
      </c>
      <c r="H34" s="56">
        <v>19.0</v>
      </c>
      <c r="I34" s="57">
        <v>626.0</v>
      </c>
    </row>
    <row r="35" ht="14.25" customHeight="1">
      <c r="B35" s="55" t="s">
        <v>98</v>
      </c>
      <c r="C35" s="56">
        <v>271.0</v>
      </c>
      <c r="D35" s="56">
        <v>303.0</v>
      </c>
      <c r="E35" s="56">
        <v>6.0</v>
      </c>
      <c r="F35" s="56">
        <v>30.0</v>
      </c>
      <c r="G35" s="56">
        <v>1.0</v>
      </c>
      <c r="H35" s="56">
        <v>15.0</v>
      </c>
      <c r="I35" s="57">
        <v>626.0</v>
      </c>
    </row>
    <row r="36" ht="14.25" customHeight="1">
      <c r="B36" s="55" t="s">
        <v>99</v>
      </c>
      <c r="C36" s="56">
        <v>271.0</v>
      </c>
      <c r="D36" s="56">
        <v>307.0</v>
      </c>
      <c r="E36" s="56">
        <v>4.0</v>
      </c>
      <c r="F36" s="56">
        <v>29.0</v>
      </c>
      <c r="G36" s="56">
        <v>1.0</v>
      </c>
      <c r="H36" s="56">
        <v>14.0</v>
      </c>
      <c r="I36" s="57">
        <v>626.0</v>
      </c>
    </row>
    <row r="37" ht="14.25" customHeight="1">
      <c r="B37" s="55" t="s">
        <v>100</v>
      </c>
      <c r="C37" s="56">
        <v>271.0</v>
      </c>
      <c r="D37" s="56">
        <v>317.0</v>
      </c>
      <c r="E37" s="56">
        <v>4.0</v>
      </c>
      <c r="F37" s="56">
        <v>25.0</v>
      </c>
      <c r="G37" s="56">
        <v>1.0</v>
      </c>
      <c r="H37" s="56">
        <v>8.0</v>
      </c>
      <c r="I37" s="57">
        <v>626.0</v>
      </c>
    </row>
    <row r="38" ht="14.25" customHeight="1">
      <c r="B38" s="55" t="s">
        <v>101</v>
      </c>
      <c r="C38" s="56">
        <v>272.0</v>
      </c>
      <c r="D38" s="56">
        <v>319.0</v>
      </c>
      <c r="E38" s="56">
        <v>4.0</v>
      </c>
      <c r="F38" s="56">
        <v>20.0</v>
      </c>
      <c r="G38" s="56">
        <v>1.0</v>
      </c>
      <c r="H38" s="56">
        <v>6.0</v>
      </c>
      <c r="I38" s="57">
        <v>622.0</v>
      </c>
    </row>
    <row r="39" ht="14.25" customHeight="1">
      <c r="B39" s="58" t="s">
        <v>102</v>
      </c>
      <c r="C39" s="59">
        <v>272.0</v>
      </c>
      <c r="D39" s="59">
        <v>206.0</v>
      </c>
      <c r="E39" s="59">
        <v>20.0</v>
      </c>
      <c r="F39" s="59">
        <v>15.0</v>
      </c>
      <c r="G39" s="59">
        <v>7.0</v>
      </c>
      <c r="H39" s="59">
        <v>125.0</v>
      </c>
      <c r="I39" s="60">
        <v>645.0</v>
      </c>
    </row>
    <row r="40" ht="14.25" customHeight="1">
      <c r="B40" s="61"/>
      <c r="C40" s="62"/>
      <c r="D40" s="62"/>
      <c r="E40" s="62"/>
      <c r="F40" s="62"/>
      <c r="G40" s="62"/>
      <c r="H40" s="62"/>
      <c r="I40" s="63"/>
    </row>
    <row r="41" ht="14.25" customHeight="1">
      <c r="B41" s="64" t="s">
        <v>103</v>
      </c>
      <c r="C41" s="65">
        <v>3720000.0</v>
      </c>
      <c r="D41" s="65">
        <v>8003062.0</v>
      </c>
      <c r="E41" s="65">
        <v>825000.0</v>
      </c>
      <c r="F41" s="65">
        <v>484134.0</v>
      </c>
      <c r="G41" s="65">
        <v>0.0</v>
      </c>
      <c r="H41" s="65">
        <v>715000.0</v>
      </c>
      <c r="I41" s="66">
        <v>1.3747196E7</v>
      </c>
    </row>
    <row r="42" ht="14.25" customHeight="1">
      <c r="B42" s="64" t="s">
        <v>104</v>
      </c>
      <c r="C42" s="65">
        <v>3520000.0</v>
      </c>
      <c r="D42" s="65">
        <v>8603062.0</v>
      </c>
      <c r="E42" s="65">
        <v>1160000.0</v>
      </c>
      <c r="F42" s="65">
        <v>169914.0</v>
      </c>
      <c r="G42" s="65">
        <v>0.0</v>
      </c>
      <c r="H42" s="65">
        <v>715000.0</v>
      </c>
      <c r="I42" s="66">
        <v>1.4167976E7</v>
      </c>
    </row>
    <row r="43" ht="14.25" customHeight="1">
      <c r="B43" s="67" t="s">
        <v>105</v>
      </c>
      <c r="C43" s="68">
        <v>3520000.0</v>
      </c>
      <c r="D43" s="68">
        <v>8683062.0</v>
      </c>
      <c r="E43" s="68">
        <v>1150000.0</v>
      </c>
      <c r="F43" s="68">
        <v>850812.0</v>
      </c>
      <c r="G43" s="68">
        <v>0.0</v>
      </c>
      <c r="H43" s="68">
        <v>0.0</v>
      </c>
      <c r="I43" s="69">
        <v>1.4203874E7</v>
      </c>
    </row>
    <row r="44" ht="14.25" customHeight="1">
      <c r="B44" s="70" t="s">
        <v>106</v>
      </c>
      <c r="C44" s="71">
        <v>5720000.0</v>
      </c>
      <c r="D44" s="71">
        <v>5300355.0</v>
      </c>
      <c r="E44" s="71">
        <v>220000.0</v>
      </c>
      <c r="F44" s="71">
        <v>80387.0</v>
      </c>
      <c r="G44" s="71">
        <v>438500.0</v>
      </c>
      <c r="H44" s="71">
        <v>3507148.0</v>
      </c>
      <c r="I44" s="72">
        <v>1.482789E7</v>
      </c>
    </row>
    <row r="45" ht="14.25" customHeight="1">
      <c r="B45" s="70" t="s">
        <v>107</v>
      </c>
      <c r="C45" s="71">
        <v>5700000.0</v>
      </c>
      <c r="D45" s="73">
        <v>5375355.0</v>
      </c>
      <c r="E45" s="73">
        <v>130750.0</v>
      </c>
      <c r="F45" s="73">
        <v>119115.0</v>
      </c>
      <c r="G45" s="73">
        <v>320500.0</v>
      </c>
      <c r="H45" s="73">
        <v>3412418.0</v>
      </c>
      <c r="I45" s="74">
        <v>1.4737638E7</v>
      </c>
    </row>
    <row r="46" ht="14.25" customHeight="1">
      <c r="B46" s="75" t="s">
        <v>108</v>
      </c>
      <c r="C46" s="71">
        <v>5700000.0</v>
      </c>
      <c r="D46" s="71">
        <v>5355355.0</v>
      </c>
      <c r="E46" s="71">
        <v>133250.0</v>
      </c>
      <c r="F46" s="71">
        <v>94195.0</v>
      </c>
      <c r="G46" s="71">
        <v>320500.0</v>
      </c>
      <c r="H46" s="71">
        <v>3412418.0</v>
      </c>
      <c r="I46" s="72">
        <v>1.4695218E7</v>
      </c>
    </row>
    <row r="47" ht="14.25" customHeight="1">
      <c r="B47" s="70" t="s">
        <v>109</v>
      </c>
      <c r="C47" s="71">
        <v>5700000.0</v>
      </c>
      <c r="D47" s="71">
        <v>5358355.0</v>
      </c>
      <c r="E47" s="71">
        <v>1192250.0</v>
      </c>
      <c r="F47" s="71">
        <v>570595.0</v>
      </c>
      <c r="G47" s="71">
        <v>292500.0</v>
      </c>
      <c r="H47" s="71">
        <v>2907737.0</v>
      </c>
      <c r="I47" s="76">
        <v>1.5728937E7</v>
      </c>
    </row>
    <row r="48" ht="14.25" customHeight="1">
      <c r="B48" s="75" t="s">
        <v>110</v>
      </c>
      <c r="C48" s="71">
        <v>5750000.0</v>
      </c>
      <c r="D48" s="71">
        <v>5473355.0</v>
      </c>
      <c r="E48" s="71">
        <v>1192250.0</v>
      </c>
      <c r="F48" s="71">
        <v>555595.0</v>
      </c>
      <c r="G48" s="71">
        <v>292500.0</v>
      </c>
      <c r="H48" s="71">
        <v>2927612.0</v>
      </c>
      <c r="I48" s="72">
        <v>1.5898812E7</v>
      </c>
    </row>
    <row r="49" ht="14.25" customHeight="1">
      <c r="B49" s="70" t="s">
        <v>111</v>
      </c>
      <c r="C49" s="71">
        <v>5750000.0</v>
      </c>
      <c r="D49" s="71">
        <v>5573355.0</v>
      </c>
      <c r="E49" s="71">
        <v>1192250.0</v>
      </c>
      <c r="F49" s="71">
        <v>566345.0</v>
      </c>
      <c r="G49" s="71">
        <v>292500.0</v>
      </c>
      <c r="H49" s="71">
        <v>2887297.0</v>
      </c>
      <c r="I49" s="72">
        <v>1.5969247E7</v>
      </c>
    </row>
    <row r="50" ht="14.25" customHeight="1">
      <c r="B50" s="70" t="s">
        <v>112</v>
      </c>
      <c r="C50" s="71">
        <v>5750000.0</v>
      </c>
      <c r="D50" s="71">
        <v>5873355.0</v>
      </c>
      <c r="E50" s="71">
        <v>144750.0</v>
      </c>
      <c r="F50" s="71">
        <v>600400.0</v>
      </c>
      <c r="G50" s="71">
        <v>292500.0</v>
      </c>
      <c r="H50" s="71">
        <v>2839436.0</v>
      </c>
      <c r="I50" s="72">
        <v>1.5207941E7</v>
      </c>
    </row>
    <row r="51" ht="14.25" customHeight="1">
      <c r="B51" s="70" t="s">
        <v>113</v>
      </c>
      <c r="C51" s="71">
        <v>5750000.0</v>
      </c>
      <c r="D51" s="71">
        <v>5923355.0</v>
      </c>
      <c r="E51" s="71">
        <v>158750.0</v>
      </c>
      <c r="F51" s="71">
        <v>343300.0</v>
      </c>
      <c r="G51" s="71">
        <v>290000.0</v>
      </c>
      <c r="H51" s="71">
        <v>2728151.0</v>
      </c>
      <c r="I51" s="72">
        <v>1.4903556E7</v>
      </c>
    </row>
    <row r="52" ht="14.25" customHeight="1">
      <c r="B52" s="70" t="s">
        <v>114</v>
      </c>
      <c r="C52" s="71">
        <v>5750000.0</v>
      </c>
      <c r="D52" s="71">
        <v>5928355.0</v>
      </c>
      <c r="E52" s="71">
        <v>161250.0</v>
      </c>
      <c r="F52" s="71">
        <v>833300.0</v>
      </c>
      <c r="G52" s="71">
        <v>285000.0</v>
      </c>
      <c r="H52" s="71">
        <v>2225651.0</v>
      </c>
      <c r="I52" s="72">
        <v>1.4898556E7</v>
      </c>
    </row>
    <row r="53" ht="14.25" customHeight="1">
      <c r="B53" s="70" t="s">
        <v>115</v>
      </c>
      <c r="C53" s="71">
        <v>5750000.0</v>
      </c>
      <c r="D53" s="71">
        <v>6078355.0</v>
      </c>
      <c r="E53" s="71">
        <v>132250.0</v>
      </c>
      <c r="F53" s="71">
        <v>351581.0</v>
      </c>
      <c r="G53" s="71">
        <v>300000.0</v>
      </c>
      <c r="H53" s="71">
        <v>2124375.0</v>
      </c>
      <c r="I53" s="72">
        <v>1.4436561E7</v>
      </c>
    </row>
    <row r="54" ht="14.25" customHeight="1">
      <c r="B54" s="70" t="s">
        <v>116</v>
      </c>
      <c r="C54" s="71">
        <v>5800000.0</v>
      </c>
      <c r="D54" s="71">
        <v>6418252.0</v>
      </c>
      <c r="E54" s="71">
        <v>132250.0</v>
      </c>
      <c r="F54" s="71">
        <v>354581.0</v>
      </c>
      <c r="G54" s="71">
        <v>280000.0</v>
      </c>
      <c r="H54" s="71">
        <v>1948750.0</v>
      </c>
      <c r="I54" s="72">
        <v>1.4653833E7</v>
      </c>
    </row>
    <row r="55" ht="14.25" customHeight="1">
      <c r="B55" s="70" t="s">
        <v>117</v>
      </c>
      <c r="C55" s="71">
        <v>2150775.0</v>
      </c>
      <c r="D55" s="71">
        <v>6498252.0</v>
      </c>
      <c r="E55" s="71">
        <v>13500.0</v>
      </c>
      <c r="F55" s="71">
        <v>553974.0</v>
      </c>
      <c r="G55" s="71">
        <v>250000.0</v>
      </c>
      <c r="H55" s="71">
        <v>1881857.0</v>
      </c>
      <c r="I55" s="72">
        <v>1.1098358E7</v>
      </c>
    </row>
    <row r="56" ht="14.25" customHeight="1">
      <c r="B56" s="70" t="s">
        <v>118</v>
      </c>
      <c r="C56" s="77">
        <v>2150775.0</v>
      </c>
      <c r="D56" s="71">
        <v>4295862.0</v>
      </c>
      <c r="E56" s="71">
        <v>58500.0</v>
      </c>
      <c r="F56" s="71">
        <v>533974.0</v>
      </c>
      <c r="G56" s="71">
        <v>250000.0</v>
      </c>
      <c r="H56" s="71">
        <v>1792257.0</v>
      </c>
      <c r="I56" s="72">
        <v>8831368.0</v>
      </c>
    </row>
    <row r="57" ht="14.25" customHeight="1">
      <c r="B57" s="70" t="s">
        <v>119</v>
      </c>
      <c r="C57" s="77">
        <v>2150775.0</v>
      </c>
      <c r="D57" s="71">
        <v>1015111.0</v>
      </c>
      <c r="E57" s="77">
        <v>58500.0</v>
      </c>
      <c r="F57" s="71">
        <v>588974.0</v>
      </c>
      <c r="G57" s="77">
        <v>250000.0</v>
      </c>
      <c r="H57" s="71">
        <v>1737257.0</v>
      </c>
      <c r="I57" s="72">
        <v>5550617.0</v>
      </c>
    </row>
    <row r="58" ht="14.25" customHeight="1">
      <c r="B58" s="70" t="s">
        <v>120</v>
      </c>
      <c r="C58" s="71">
        <v>2150775.0</v>
      </c>
      <c r="D58" s="71">
        <v>1066361.0</v>
      </c>
      <c r="E58" s="71">
        <v>8500.0</v>
      </c>
      <c r="F58" s="71">
        <v>578974.0</v>
      </c>
      <c r="G58" s="71">
        <v>250000.0</v>
      </c>
      <c r="H58" s="71">
        <v>1687257.0</v>
      </c>
      <c r="I58" s="72">
        <v>5491867.0</v>
      </c>
    </row>
    <row r="59" ht="14.25" customHeight="1">
      <c r="B59" s="70" t="s">
        <v>121</v>
      </c>
      <c r="C59" s="71">
        <v>2150775.0</v>
      </c>
      <c r="D59" s="71">
        <v>889964.0</v>
      </c>
      <c r="E59" s="77">
        <v>33500.0</v>
      </c>
      <c r="F59" s="77">
        <v>561474.0</v>
      </c>
      <c r="G59" s="77">
        <v>250000.0</v>
      </c>
      <c r="H59" s="71">
        <v>1646756.0</v>
      </c>
      <c r="I59" s="72">
        <v>5282469.0</v>
      </c>
    </row>
    <row r="60" ht="14.25" customHeight="1">
      <c r="B60" s="70" t="s">
        <v>122</v>
      </c>
      <c r="C60" s="71">
        <v>2150775.0</v>
      </c>
      <c r="D60" s="71">
        <v>889964.0</v>
      </c>
      <c r="E60" s="77">
        <v>33500.0</v>
      </c>
      <c r="F60" s="77">
        <v>714387.0</v>
      </c>
      <c r="G60" s="77">
        <v>250000.0</v>
      </c>
      <c r="H60" s="71">
        <v>1237795.0</v>
      </c>
      <c r="I60" s="72">
        <v>5026421.0</v>
      </c>
    </row>
    <row r="61" ht="14.25" customHeight="1">
      <c r="B61" s="70" t="s">
        <v>123</v>
      </c>
      <c r="C61" s="71">
        <v>2150775.0</v>
      </c>
      <c r="D61" s="71">
        <v>867164.0</v>
      </c>
      <c r="E61" s="71">
        <v>9500.0</v>
      </c>
      <c r="F61" s="71">
        <v>901104.0</v>
      </c>
      <c r="G61" s="71">
        <v>50000.0</v>
      </c>
      <c r="H61" s="71">
        <v>1083078.0</v>
      </c>
      <c r="I61" s="72">
        <v>5011621.0</v>
      </c>
    </row>
    <row r="62" ht="14.25" customHeight="1">
      <c r="B62" s="70" t="s">
        <v>124</v>
      </c>
      <c r="C62" s="71">
        <v>2150775.0</v>
      </c>
      <c r="D62" s="71">
        <v>877664.0</v>
      </c>
      <c r="E62" s="71">
        <v>9500.0</v>
      </c>
      <c r="F62" s="71">
        <v>999604.0</v>
      </c>
      <c r="G62" s="71">
        <v>50000.0</v>
      </c>
      <c r="H62" s="71">
        <v>1023079.0</v>
      </c>
      <c r="I62" s="72">
        <v>5110622.0</v>
      </c>
    </row>
    <row r="63" ht="14.25" customHeight="1">
      <c r="B63" s="70" t="s">
        <v>125</v>
      </c>
      <c r="C63" s="71">
        <v>2250775.0</v>
      </c>
      <c r="D63" s="71">
        <v>853164.0</v>
      </c>
      <c r="E63" s="71">
        <v>10500.0</v>
      </c>
      <c r="F63" s="71">
        <v>783639.0</v>
      </c>
      <c r="G63" s="71">
        <v>0.0</v>
      </c>
      <c r="H63" s="71">
        <v>936044.0</v>
      </c>
      <c r="I63" s="72">
        <v>4834122.0</v>
      </c>
    </row>
    <row r="64" ht="14.25" customHeight="1">
      <c r="B64" s="75" t="s">
        <v>126</v>
      </c>
      <c r="C64" s="71">
        <v>2252025.0</v>
      </c>
      <c r="D64" s="71">
        <v>857664.0</v>
      </c>
      <c r="E64" s="71">
        <v>11500.0</v>
      </c>
      <c r="F64" s="71">
        <v>798639.0</v>
      </c>
      <c r="G64" s="71">
        <v>0.0</v>
      </c>
      <c r="H64" s="71">
        <v>916544.0</v>
      </c>
      <c r="I64" s="72">
        <v>4836372.0</v>
      </c>
    </row>
    <row r="65" ht="14.25" customHeight="1">
      <c r="B65" s="70" t="s">
        <v>127</v>
      </c>
      <c r="C65" s="71">
        <v>2252025.0</v>
      </c>
      <c r="D65" s="71">
        <v>866914.0</v>
      </c>
      <c r="E65" s="71">
        <v>8500.0</v>
      </c>
      <c r="F65" s="71">
        <v>806589.0</v>
      </c>
      <c r="G65" s="71">
        <v>0.0</v>
      </c>
      <c r="H65" s="71">
        <v>908294.0</v>
      </c>
      <c r="I65" s="72">
        <v>4842322.0</v>
      </c>
    </row>
    <row r="66" ht="14.25" customHeight="1">
      <c r="B66" s="70" t="s">
        <v>128</v>
      </c>
      <c r="C66" s="71">
        <v>2252025.0</v>
      </c>
      <c r="D66" s="71">
        <v>874540.0</v>
      </c>
      <c r="E66" s="77">
        <v>8500.0</v>
      </c>
      <c r="F66" s="71">
        <v>852339.0</v>
      </c>
      <c r="G66" s="71">
        <v>0.0</v>
      </c>
      <c r="H66" s="77">
        <v>700000.0</v>
      </c>
      <c r="I66" s="72">
        <v>5004036.0</v>
      </c>
    </row>
    <row r="67" ht="14.25" customHeight="1">
      <c r="B67" s="70" t="s">
        <v>129</v>
      </c>
      <c r="C67" s="71">
        <v>2302025.0</v>
      </c>
      <c r="D67" s="71">
        <v>879039.0</v>
      </c>
      <c r="E67" s="77">
        <v>13500.0</v>
      </c>
      <c r="F67" s="77">
        <v>652089.0</v>
      </c>
      <c r="G67" s="71">
        <v>0.0</v>
      </c>
      <c r="H67" s="71">
        <v>700000.0</v>
      </c>
      <c r="I67" s="72">
        <v>4546653.0</v>
      </c>
    </row>
    <row r="68" ht="14.25" customHeight="1">
      <c r="B68" s="70" t="s">
        <v>130</v>
      </c>
      <c r="C68" s="71">
        <v>2302025.0</v>
      </c>
      <c r="D68" s="71">
        <v>828539.0</v>
      </c>
      <c r="E68" s="71">
        <v>247766.0</v>
      </c>
      <c r="F68" s="71">
        <v>542375.0</v>
      </c>
      <c r="G68" s="71">
        <v>0.0</v>
      </c>
      <c r="H68" s="71">
        <v>700000.0</v>
      </c>
      <c r="I68" s="72">
        <v>4620705.0</v>
      </c>
    </row>
    <row r="69" ht="14.25" customHeight="1">
      <c r="B69" s="78" t="s">
        <v>131</v>
      </c>
      <c r="C69" s="79">
        <v>2302025.0</v>
      </c>
      <c r="D69" s="79">
        <v>693989.0</v>
      </c>
      <c r="E69" s="79">
        <v>246796.0</v>
      </c>
      <c r="F69" s="79">
        <v>651344.0</v>
      </c>
      <c r="G69" s="79">
        <v>1790000.0</v>
      </c>
      <c r="H69" s="79">
        <v>2701407.0</v>
      </c>
      <c r="I69" s="80">
        <v>6595561.0</v>
      </c>
    </row>
    <row r="70" ht="14.25" customHeight="1"/>
    <row r="71" ht="14.25" customHeight="1">
      <c r="B71" s="81" t="s">
        <v>132</v>
      </c>
      <c r="C71" s="82"/>
      <c r="F71" s="83" t="s">
        <v>133</v>
      </c>
      <c r="G71" s="84">
        <v>0.23</v>
      </c>
      <c r="H71" s="85" t="s">
        <v>134</v>
      </c>
    </row>
    <row r="72" ht="14.25" customHeight="1">
      <c r="B72" s="34" t="s">
        <v>135</v>
      </c>
      <c r="C72" s="86">
        <v>47.0</v>
      </c>
      <c r="F72" s="87" t="s">
        <v>136</v>
      </c>
      <c r="G72" s="88">
        <v>0.08</v>
      </c>
      <c r="H72" s="89" t="s">
        <v>137</v>
      </c>
      <c r="I72" s="90"/>
    </row>
    <row r="73" ht="14.25" customHeight="1">
      <c r="B73" s="91" t="s">
        <v>138</v>
      </c>
      <c r="C73" s="92">
        <v>103.0</v>
      </c>
      <c r="H73" s="93"/>
    </row>
    <row r="74" ht="14.25" customHeight="1">
      <c r="F74" s="94"/>
      <c r="G74" s="95"/>
      <c r="H74" s="96" t="s">
        <v>139</v>
      </c>
    </row>
    <row r="75" ht="14.25" customHeight="1">
      <c r="B75" s="81" t="s">
        <v>140</v>
      </c>
      <c r="C75" s="97" t="s">
        <v>135</v>
      </c>
      <c r="D75" s="98" t="s">
        <v>138</v>
      </c>
      <c r="F75" s="87" t="s">
        <v>141</v>
      </c>
      <c r="G75" s="99"/>
      <c r="H75" s="100" t="s">
        <v>142</v>
      </c>
    </row>
    <row r="76" ht="14.25" customHeight="1">
      <c r="B76" s="38" t="s">
        <v>143</v>
      </c>
      <c r="C76" s="35">
        <v>11.0</v>
      </c>
      <c r="D76" s="101">
        <v>10.0</v>
      </c>
    </row>
    <row r="77" ht="14.25" customHeight="1">
      <c r="B77" s="38" t="s">
        <v>144</v>
      </c>
      <c r="C77" s="35">
        <v>6.0</v>
      </c>
      <c r="D77" s="101">
        <v>12.0</v>
      </c>
    </row>
    <row r="78" ht="14.25" customHeight="1">
      <c r="B78" s="38" t="s">
        <v>145</v>
      </c>
      <c r="C78" s="35">
        <v>4.0</v>
      </c>
      <c r="D78" s="101">
        <v>24.0</v>
      </c>
    </row>
    <row r="79" ht="14.25" customHeight="1">
      <c r="B79" s="38" t="s">
        <v>146</v>
      </c>
      <c r="C79" s="35">
        <v>4.0</v>
      </c>
      <c r="D79" s="101">
        <v>24.0</v>
      </c>
    </row>
    <row r="80" ht="14.25" customHeight="1">
      <c r="B80" s="38" t="s">
        <v>147</v>
      </c>
      <c r="C80" s="35">
        <v>17.0</v>
      </c>
      <c r="D80" s="101">
        <v>24.0</v>
      </c>
    </row>
    <row r="81" ht="14.25" customHeight="1">
      <c r="B81" s="91" t="s">
        <v>148</v>
      </c>
      <c r="C81" s="102">
        <v>5.0</v>
      </c>
      <c r="D81" s="92">
        <v>9.0</v>
      </c>
    </row>
    <row r="82" ht="14.25" customHeight="1"/>
    <row r="83" ht="14.25" customHeight="1">
      <c r="B83" s="103" t="s">
        <v>149</v>
      </c>
      <c r="C83" s="104" t="s">
        <v>34</v>
      </c>
      <c r="D83" s="104" t="s">
        <v>150</v>
      </c>
      <c r="E83" s="105" t="s">
        <v>151</v>
      </c>
    </row>
    <row r="84" ht="14.25" customHeight="1">
      <c r="B84" s="106">
        <v>1.0</v>
      </c>
      <c r="C84" s="107" t="s">
        <v>152</v>
      </c>
      <c r="D84" s="108" t="s">
        <v>153</v>
      </c>
      <c r="E84" s="109">
        <v>0.05</v>
      </c>
    </row>
    <row r="85" ht="14.25" customHeight="1">
      <c r="B85" s="106">
        <v>2.0</v>
      </c>
      <c r="C85" s="107" t="s">
        <v>154</v>
      </c>
      <c r="D85" s="108" t="s">
        <v>155</v>
      </c>
      <c r="E85" s="109">
        <v>0.25</v>
      </c>
    </row>
    <row r="86" ht="14.25" customHeight="1">
      <c r="B86" s="106">
        <v>3.0</v>
      </c>
      <c r="C86" s="107" t="s">
        <v>156</v>
      </c>
      <c r="D86" s="108" t="s">
        <v>157</v>
      </c>
      <c r="E86" s="109">
        <v>0.5</v>
      </c>
    </row>
    <row r="87" ht="14.25" customHeight="1">
      <c r="B87" s="106">
        <v>4.0</v>
      </c>
      <c r="C87" s="107" t="s">
        <v>158</v>
      </c>
      <c r="D87" s="108" t="s">
        <v>159</v>
      </c>
      <c r="E87" s="109">
        <v>1.0</v>
      </c>
    </row>
    <row r="88" ht="14.25" customHeight="1">
      <c r="B88" s="106">
        <v>5.0</v>
      </c>
      <c r="C88" s="107" t="s">
        <v>160</v>
      </c>
      <c r="D88" s="108" t="s">
        <v>161</v>
      </c>
      <c r="E88" s="101"/>
    </row>
    <row r="89" ht="14.25" customHeight="1">
      <c r="B89" s="110">
        <v>6.0</v>
      </c>
      <c r="C89" s="111" t="s">
        <v>162</v>
      </c>
      <c r="D89" s="112" t="s">
        <v>163</v>
      </c>
      <c r="E89" s="113">
        <v>1.0</v>
      </c>
    </row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